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60" windowHeight="7665" activeTab="1"/>
  </bookViews>
  <sheets>
    <sheet name="2014 Français" sheetId="3" r:id="rId1"/>
    <sheet name="2014 Deutsch" sheetId="5" r:id="rId2"/>
  </sheets>
  <definedNames>
    <definedName name="_xlnm._FilterDatabase" localSheetId="1" hidden="1">'2014 Deutsch'!#REF!</definedName>
    <definedName name="_xlnm._FilterDatabase" localSheetId="0" hidden="1">'2014 Français'!#REF!</definedName>
  </definedNames>
  <calcPr calcId="145621"/>
</workbook>
</file>

<file path=xl/calcChain.xml><?xml version="1.0" encoding="utf-8"?>
<calcChain xmlns="http://schemas.openxmlformats.org/spreadsheetml/2006/main">
  <c r="D38" i="5" l="1"/>
  <c r="K25" i="5"/>
  <c r="J51" i="3"/>
  <c r="J32" i="3"/>
  <c r="J19" i="3"/>
  <c r="J53" i="3"/>
  <c r="J42" i="3"/>
  <c r="J28" i="3"/>
  <c r="J50" i="3"/>
  <c r="J48" i="3"/>
  <c r="J49" i="3"/>
  <c r="J43" i="3"/>
  <c r="J45" i="3"/>
  <c r="J46" i="3"/>
  <c r="J47" i="3"/>
  <c r="J40" i="3"/>
  <c r="J37" i="3"/>
  <c r="J44" i="3"/>
  <c r="J29" i="3"/>
  <c r="J41" i="3"/>
  <c r="J26" i="3"/>
  <c r="J31" i="3"/>
  <c r="J33" i="3"/>
  <c r="J35" i="3"/>
  <c r="J34" i="3"/>
  <c r="J27" i="3"/>
  <c r="D38" i="3"/>
  <c r="J38" i="3" s="1"/>
  <c r="L25" i="3"/>
  <c r="J25" i="3"/>
  <c r="J52" i="3"/>
  <c r="J39" i="3"/>
  <c r="J30" i="3"/>
  <c r="J21" i="3"/>
  <c r="J22" i="3"/>
  <c r="J23" i="3"/>
  <c r="J24" i="3"/>
  <c r="J16" i="3"/>
  <c r="J18" i="3"/>
  <c r="J20" i="3"/>
  <c r="J11" i="3"/>
  <c r="J17" i="3"/>
  <c r="J14" i="3"/>
  <c r="J6" i="3"/>
  <c r="J15" i="3"/>
  <c r="J13" i="3"/>
  <c r="J12" i="3"/>
  <c r="J36" i="3"/>
  <c r="J10" i="3"/>
  <c r="J5" i="3"/>
  <c r="J7" i="3"/>
  <c r="J8" i="3"/>
  <c r="J9" i="3"/>
  <c r="J4" i="3"/>
</calcChain>
</file>

<file path=xl/sharedStrings.xml><?xml version="1.0" encoding="utf-8"?>
<sst xmlns="http://schemas.openxmlformats.org/spreadsheetml/2006/main" count="138" uniqueCount="122">
  <si>
    <t>Nigeria</t>
  </si>
  <si>
    <t>Oman</t>
  </si>
  <si>
    <t>Mali</t>
  </si>
  <si>
    <t>Bahrain</t>
  </si>
  <si>
    <t>Niger</t>
  </si>
  <si>
    <t>TOTAL (2014)</t>
  </si>
  <si>
    <t>Afghanistan</t>
  </si>
  <si>
    <t>Bangladesh</t>
  </si>
  <si>
    <t>Bhutan</t>
  </si>
  <si>
    <t>Brunei</t>
  </si>
  <si>
    <t>China</t>
  </si>
  <si>
    <t>Laos</t>
  </si>
  <si>
    <t>Malaysia</t>
  </si>
  <si>
    <t>Sri Lanka</t>
  </si>
  <si>
    <t>Turkmenistan</t>
  </si>
  <si>
    <t>Vietnam</t>
  </si>
  <si>
    <t>Iran</t>
  </si>
  <si>
    <t>Somalia</t>
  </si>
  <si>
    <t>&lt;65</t>
  </si>
  <si>
    <t>Pakistan</t>
  </si>
  <si>
    <t>Eritrea</t>
  </si>
  <si>
    <t>Sudan</t>
  </si>
  <si>
    <t>RANK</t>
  </si>
  <si>
    <t>Pays</t>
  </si>
  <si>
    <t>Land</t>
  </si>
  <si>
    <t>Nordkorea</t>
  </si>
  <si>
    <t>Saudi-Arabien</t>
  </si>
  <si>
    <t>Irak</t>
  </si>
  <si>
    <t>Malediven</t>
  </si>
  <si>
    <t>Jemen</t>
  </si>
  <si>
    <t>Syrien</t>
  </si>
  <si>
    <t>Äthiopien</t>
  </si>
  <si>
    <t>Usbekistan</t>
  </si>
  <si>
    <t>Libyen</t>
  </si>
  <si>
    <t>Katar</t>
  </si>
  <si>
    <t>Mauretanien</t>
  </si>
  <si>
    <t>Tansania</t>
  </si>
  <si>
    <t>Ägypten</t>
  </si>
  <si>
    <t>Arabische Emirate (VAE)</t>
  </si>
  <si>
    <t>Tunesien</t>
  </si>
  <si>
    <t>Indien</t>
  </si>
  <si>
    <t>Myanmar (Birma)</t>
  </si>
  <si>
    <t>Kuweit</t>
  </si>
  <si>
    <t>Jordanien</t>
  </si>
  <si>
    <t>Palästinensergebiete</t>
  </si>
  <si>
    <t>Marokko</t>
  </si>
  <si>
    <t>Kenia</t>
  </si>
  <si>
    <t>Komoren</t>
  </si>
  <si>
    <t>Dschibuti</t>
  </si>
  <si>
    <t>Tadschikistan</t>
  </si>
  <si>
    <t>Indonesien</t>
  </si>
  <si>
    <t>Kolumbien</t>
  </si>
  <si>
    <t>Kasachstan</t>
  </si>
  <si>
    <t>Corée du Nord </t>
  </si>
  <si>
    <t>Arabie saoudite </t>
  </si>
  <si>
    <t>Afghanistan </t>
  </si>
  <si>
    <t>Irak </t>
  </si>
  <si>
    <t>Somalie </t>
  </si>
  <si>
    <t>Maldives </t>
  </si>
  <si>
    <t>Mali </t>
  </si>
  <si>
    <t>Iran </t>
  </si>
  <si>
    <t>Yémen </t>
  </si>
  <si>
    <t>Erythrée </t>
  </si>
  <si>
    <t>Syrie </t>
  </si>
  <si>
    <t>Soudan </t>
  </si>
  <si>
    <t>Pakistan </t>
  </si>
  <si>
    <t>Ethiopie </t>
  </si>
  <si>
    <t>Ouzbékistan </t>
  </si>
  <si>
    <t>Libye </t>
  </si>
  <si>
    <t>Laos </t>
  </si>
  <si>
    <t>Turkménistan </t>
  </si>
  <si>
    <t>Qatar </t>
  </si>
  <si>
    <t>Vietnam </t>
  </si>
  <si>
    <t>Oman </t>
  </si>
  <si>
    <t>Mauritanie </t>
  </si>
  <si>
    <t>Tanzanie </t>
  </si>
  <si>
    <t>Egypte </t>
  </si>
  <si>
    <t>Emirats arabes unis </t>
  </si>
  <si>
    <t>Brunei </t>
  </si>
  <si>
    <t>Bhoutan </t>
  </si>
  <si>
    <t>Algérie </t>
  </si>
  <si>
    <t>Tunisie </t>
  </si>
  <si>
    <t>Inde </t>
  </si>
  <si>
    <t>Myanmar (Birmanie) </t>
  </si>
  <si>
    <t>Koweït </t>
  </si>
  <si>
    <t>Jordanie </t>
  </si>
  <si>
    <t>Bahreïn </t>
  </si>
  <si>
    <t>Territoires palestiniens </t>
  </si>
  <si>
    <t>Chine </t>
  </si>
  <si>
    <t>Maroc </t>
  </si>
  <si>
    <t>Kenya </t>
  </si>
  <si>
    <t>Comores </t>
  </si>
  <si>
    <t>Malaisie </t>
  </si>
  <si>
    <t>Djibouti </t>
  </si>
  <si>
    <t>Tadjikistan </t>
  </si>
  <si>
    <t>Indonésie </t>
  </si>
  <si>
    <t>Colombie </t>
  </si>
  <si>
    <t>Kazakhstan </t>
  </si>
  <si>
    <t>Niger </t>
  </si>
  <si>
    <t>République centrafricaine</t>
  </si>
  <si>
    <t>Bangladesch</t>
  </si>
  <si>
    <t xml:space="preserve">Zentralafrikanische Republik </t>
  </si>
  <si>
    <t>Index mondial de persécution 2014</t>
  </si>
  <si>
    <t>1. Vie privée</t>
  </si>
  <si>
    <t>2. Vie familiale</t>
  </si>
  <si>
    <t>3. Vie sociale</t>
  </si>
  <si>
    <t>4. Vie civile</t>
  </si>
  <si>
    <t>5. Vie ecclésiale</t>
  </si>
  <si>
    <t>6. Violence physique</t>
  </si>
  <si>
    <t>TOTAL 2014</t>
  </si>
  <si>
    <t>TOTAL 2013</t>
  </si>
  <si>
    <t>RANG 2013</t>
  </si>
  <si>
    <t>Weltverfolgungsindex 2014</t>
  </si>
  <si>
    <t>1. Privatleben</t>
  </si>
  <si>
    <t xml:space="preserve">2. Familienleben </t>
  </si>
  <si>
    <t>3. Soziales Leben</t>
  </si>
  <si>
    <t>4. Zivilleben</t>
  </si>
  <si>
    <t xml:space="preserve">5. Kirchliches Leben </t>
  </si>
  <si>
    <t xml:space="preserve">6. Gewalt </t>
  </si>
  <si>
    <t>(nouveau)</t>
  </si>
  <si>
    <t>(Neu)</t>
  </si>
  <si>
    <t>Algerien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</si>
</sst>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0.0"/>
    <numFmt numFmtId="167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9"/>
      <color rgb="FF000000"/>
      <name val="MS Shell Dlg 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5" fontId="0" fillId="2" borderId="1" xfId="0" applyNumberFormat="1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/>
    </xf>
    <xf numFmtId="0" fontId="0" fillId="0" borderId="0" xfId="0" applyAlignment="1"/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wrapText="1"/>
    </xf>
    <xf numFmtId="0" fontId="5" fillId="0" borderId="0" xfId="0" applyFont="1"/>
    <xf numFmtId="0" fontId="6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wrapText="1"/>
    </xf>
    <xf numFmtId="16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2" borderId="5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vertical="center" wrapText="1"/>
    </xf>
    <xf numFmtId="0" fontId="0" fillId="2" borderId="2" xfId="0" applyFont="1" applyFill="1" applyBorder="1"/>
    <xf numFmtId="0" fontId="0" fillId="2" borderId="4" xfId="0" applyFont="1" applyFill="1" applyBorder="1" applyAlignment="1">
      <alignment horizontal="left" wrapText="1"/>
    </xf>
    <xf numFmtId="164" fontId="0" fillId="2" borderId="6" xfId="0" applyNumberFormat="1" applyFont="1" applyFill="1" applyBorder="1" applyAlignment="1">
      <alignment horizontal="center" wrapText="1"/>
    </xf>
    <xf numFmtId="164" fontId="0" fillId="2" borderId="4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6" xfId="0" applyFont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3" fontId="3" fillId="2" borderId="2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/>
    <xf numFmtId="0" fontId="3" fillId="4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wrapText="1"/>
    </xf>
    <xf numFmtId="165" fontId="0" fillId="3" borderId="1" xfId="0" applyNumberForma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1" fontId="0" fillId="2" borderId="1" xfId="0" applyNumberFormat="1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1" fontId="11" fillId="2" borderId="2" xfId="0" applyNumberFormat="1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/>
    </xf>
    <xf numFmtId="1" fontId="11" fillId="2" borderId="3" xfId="0" applyNumberFormat="1" applyFont="1" applyFill="1" applyBorder="1" applyAlignment="1">
      <alignment horizontal="center" wrapText="1"/>
    </xf>
    <xf numFmtId="1" fontId="11" fillId="2" borderId="2" xfId="0" applyNumberFormat="1" applyFont="1" applyFill="1" applyBorder="1" applyAlignment="1">
      <alignment horizontal="center" wrapText="1"/>
    </xf>
    <xf numFmtId="1" fontId="11" fillId="2" borderId="7" xfId="0" applyNumberFormat="1" applyFont="1" applyFill="1" applyBorder="1" applyAlignment="1">
      <alignment horizont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1" fontId="11" fillId="2" borderId="8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0" fillId="2" borderId="7" xfId="0" applyFont="1" applyFill="1" applyBorder="1"/>
    <xf numFmtId="0" fontId="0" fillId="2" borderId="5" xfId="0" applyFont="1" applyFill="1" applyBorder="1"/>
    <xf numFmtId="165" fontId="0" fillId="2" borderId="4" xfId="0" applyNumberFormat="1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/>
    </xf>
    <xf numFmtId="3" fontId="11" fillId="2" borderId="9" xfId="0" applyNumberFormat="1" applyFont="1" applyFill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8" xfId="0" applyNumberFormat="1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3" fontId="11" fillId="2" borderId="8" xfId="0" applyNumberFormat="1" applyFont="1" applyFill="1" applyBorder="1" applyAlignment="1">
      <alignment horizontal="center"/>
    </xf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workbookViewId="0">
      <selection activeCell="R5" sqref="R5"/>
    </sheetView>
  </sheetViews>
  <sheetFormatPr defaultColWidth="11.42578125" defaultRowHeight="15" x14ac:dyDescent="0.25"/>
  <cols>
    <col min="2" max="2" width="9.42578125" style="10" hidden="1" customWidth="1"/>
    <col min="3" max="3" width="26" customWidth="1"/>
    <col min="4" max="4" width="13.28515625" bestFit="1" customWidth="1"/>
    <col min="5" max="5" width="16.42578125" bestFit="1" customWidth="1"/>
    <col min="6" max="6" width="16.140625" bestFit="1" customWidth="1"/>
    <col min="8" max="8" width="19" bestFit="1" customWidth="1"/>
    <col min="9" max="9" width="19.5703125" bestFit="1" customWidth="1"/>
    <col min="10" max="10" width="11.42578125" customWidth="1"/>
    <col min="11" max="11" width="11.42578125" style="114"/>
    <col min="12" max="13" width="11.5703125" hidden="1" customWidth="1"/>
    <col min="14" max="14" width="1.5703125" customWidth="1"/>
    <col min="15" max="15" width="11.42578125" customWidth="1"/>
    <col min="16" max="16" width="11.7109375" style="13" customWidth="1"/>
  </cols>
  <sheetData>
    <row r="1" spans="1:18" ht="18.75" x14ac:dyDescent="0.3">
      <c r="A1" s="18" t="s">
        <v>102</v>
      </c>
      <c r="B1"/>
      <c r="K1"/>
      <c r="P1"/>
    </row>
    <row r="2" spans="1:18" ht="18.75" x14ac:dyDescent="0.3">
      <c r="A2" s="18"/>
      <c r="B2"/>
      <c r="K2"/>
      <c r="P2"/>
    </row>
    <row r="3" spans="1:18" ht="30" x14ac:dyDescent="0.25">
      <c r="A3" s="59"/>
      <c r="B3" s="85" t="s">
        <v>22</v>
      </c>
      <c r="C3" s="2" t="s">
        <v>23</v>
      </c>
      <c r="D3" s="3" t="s">
        <v>103</v>
      </c>
      <c r="E3" s="3" t="s">
        <v>104</v>
      </c>
      <c r="F3" s="3" t="s">
        <v>105</v>
      </c>
      <c r="G3" s="3" t="s">
        <v>106</v>
      </c>
      <c r="H3" s="3" t="s">
        <v>107</v>
      </c>
      <c r="I3" s="3" t="s">
        <v>108</v>
      </c>
      <c r="J3" s="36" t="s">
        <v>109</v>
      </c>
      <c r="K3" s="99" t="s">
        <v>109</v>
      </c>
      <c r="L3" s="36" t="s">
        <v>5</v>
      </c>
      <c r="M3" s="36"/>
      <c r="N3" s="52"/>
      <c r="O3" s="21" t="s">
        <v>111</v>
      </c>
      <c r="P3" s="21" t="s">
        <v>110</v>
      </c>
    </row>
    <row r="4" spans="1:18" ht="15" customHeight="1" x14ac:dyDescent="0.25">
      <c r="A4" s="85">
        <v>1</v>
      </c>
      <c r="B4" s="85">
        <v>1</v>
      </c>
      <c r="C4" s="1" t="s">
        <v>53</v>
      </c>
      <c r="D4" s="7">
        <v>16.667000000000002</v>
      </c>
      <c r="E4" s="7">
        <v>16.667000000000002</v>
      </c>
      <c r="F4" s="7">
        <v>16.667000000000002</v>
      </c>
      <c r="G4" s="7">
        <v>16.667000000000002</v>
      </c>
      <c r="H4" s="7">
        <v>14.496</v>
      </c>
      <c r="I4" s="7">
        <v>8.5190000000000001</v>
      </c>
      <c r="J4" s="69">
        <f t="shared" ref="J4:J35" si="0">SUM(D4:I4)</f>
        <v>89.683000000000007</v>
      </c>
      <c r="K4" s="100">
        <v>90</v>
      </c>
      <c r="L4" s="16">
        <v>89.7</v>
      </c>
      <c r="M4" s="89"/>
      <c r="N4" s="47"/>
      <c r="O4" s="85">
        <v>1</v>
      </c>
      <c r="P4" s="115">
        <v>87</v>
      </c>
    </row>
    <row r="5" spans="1:18" x14ac:dyDescent="0.25">
      <c r="A5" s="85">
        <v>2</v>
      </c>
      <c r="B5" s="85">
        <v>2</v>
      </c>
      <c r="C5" s="4" t="s">
        <v>57</v>
      </c>
      <c r="D5" s="82">
        <v>15.436</v>
      </c>
      <c r="E5" s="82">
        <v>14.36</v>
      </c>
      <c r="F5" s="82">
        <v>15.365</v>
      </c>
      <c r="G5" s="82">
        <v>13.321999999999999</v>
      </c>
      <c r="H5" s="82">
        <v>15.234</v>
      </c>
      <c r="I5" s="82">
        <v>6.2960000000000003</v>
      </c>
      <c r="J5" s="83">
        <f t="shared" si="0"/>
        <v>80.013000000000005</v>
      </c>
      <c r="K5" s="103">
        <v>80</v>
      </c>
      <c r="L5" s="41">
        <v>80</v>
      </c>
      <c r="M5" s="53"/>
      <c r="N5" s="52"/>
      <c r="O5" s="85">
        <v>5</v>
      </c>
      <c r="P5" s="115">
        <v>74</v>
      </c>
    </row>
    <row r="6" spans="1:18" x14ac:dyDescent="0.25">
      <c r="A6" s="85">
        <v>3</v>
      </c>
      <c r="B6" s="85">
        <v>5</v>
      </c>
      <c r="C6" s="5" t="s">
        <v>63</v>
      </c>
      <c r="D6" s="6">
        <v>12.404999999999999</v>
      </c>
      <c r="E6" s="9">
        <v>12.798</v>
      </c>
      <c r="F6" s="6">
        <v>12.695</v>
      </c>
      <c r="G6" s="6">
        <v>11.294</v>
      </c>
      <c r="H6" s="6">
        <v>13.238</v>
      </c>
      <c r="I6" s="6">
        <v>16.111999999999998</v>
      </c>
      <c r="J6" s="19">
        <f t="shared" si="0"/>
        <v>78.541999999999987</v>
      </c>
      <c r="K6" s="123">
        <v>79</v>
      </c>
      <c r="L6" s="88">
        <v>77.3</v>
      </c>
      <c r="M6" s="86"/>
      <c r="N6" s="63"/>
      <c r="O6" s="85">
        <v>11</v>
      </c>
      <c r="P6" s="116">
        <v>71</v>
      </c>
    </row>
    <row r="7" spans="1:18" x14ac:dyDescent="0.25">
      <c r="A7" s="85">
        <v>4</v>
      </c>
      <c r="B7" s="85">
        <v>6</v>
      </c>
      <c r="C7" s="5" t="s">
        <v>56</v>
      </c>
      <c r="D7" s="66">
        <v>12.215999999999999</v>
      </c>
      <c r="E7" s="84">
        <v>13.17</v>
      </c>
      <c r="F7" s="66">
        <v>12.435</v>
      </c>
      <c r="G7" s="66">
        <v>11.897</v>
      </c>
      <c r="H7" s="66">
        <v>12.891</v>
      </c>
      <c r="I7" s="66">
        <v>15.555999999999999</v>
      </c>
      <c r="J7" s="71">
        <f t="shared" si="0"/>
        <v>78.164999999999992</v>
      </c>
      <c r="K7" s="102">
        <v>78</v>
      </c>
      <c r="L7" s="51"/>
      <c r="M7" s="60"/>
      <c r="N7" s="52"/>
      <c r="O7" s="90">
        <v>4</v>
      </c>
      <c r="P7" s="115">
        <v>74</v>
      </c>
      <c r="R7" s="49"/>
    </row>
    <row r="8" spans="1:18" x14ac:dyDescent="0.25">
      <c r="A8" s="85">
        <v>5</v>
      </c>
      <c r="B8" s="85">
        <v>8</v>
      </c>
      <c r="C8" s="32" t="s">
        <v>55</v>
      </c>
      <c r="D8" s="29">
        <v>15.72</v>
      </c>
      <c r="E8" s="30">
        <v>15.923</v>
      </c>
      <c r="F8" s="30">
        <v>15.103999999999999</v>
      </c>
      <c r="G8" s="30">
        <v>13.816000000000001</v>
      </c>
      <c r="H8" s="30">
        <v>15.798999999999999</v>
      </c>
      <c r="I8" s="30">
        <v>1.667</v>
      </c>
      <c r="J8" s="70">
        <f t="shared" si="0"/>
        <v>78.028999999999996</v>
      </c>
      <c r="K8" s="106">
        <v>78</v>
      </c>
      <c r="L8" s="39">
        <v>78</v>
      </c>
      <c r="M8" s="54"/>
      <c r="N8" s="62"/>
      <c r="O8" s="85">
        <v>3</v>
      </c>
      <c r="P8" s="115">
        <v>74</v>
      </c>
    </row>
    <row r="9" spans="1:18" x14ac:dyDescent="0.25">
      <c r="A9" s="85">
        <v>6</v>
      </c>
      <c r="B9" s="85">
        <v>7</v>
      </c>
      <c r="C9" s="26" t="s">
        <v>54</v>
      </c>
      <c r="D9" s="27">
        <v>14.678000000000001</v>
      </c>
      <c r="E9" s="27">
        <v>14.807</v>
      </c>
      <c r="F9" s="27">
        <v>13.802</v>
      </c>
      <c r="G9" s="27">
        <v>14.035</v>
      </c>
      <c r="H9" s="27">
        <v>16.146000000000001</v>
      </c>
      <c r="I9" s="27">
        <v>4.2590000000000003</v>
      </c>
      <c r="J9" s="71">
        <f t="shared" si="0"/>
        <v>77.727000000000004</v>
      </c>
      <c r="K9" s="101">
        <v>78</v>
      </c>
      <c r="L9" s="15">
        <v>76.5</v>
      </c>
      <c r="M9" s="57"/>
      <c r="N9" s="63"/>
      <c r="O9" s="85">
        <v>2</v>
      </c>
      <c r="P9" s="115">
        <v>75</v>
      </c>
    </row>
    <row r="10" spans="1:18" x14ac:dyDescent="0.25">
      <c r="A10" s="85">
        <v>7</v>
      </c>
      <c r="B10" s="85">
        <v>4</v>
      </c>
      <c r="C10" s="1" t="s">
        <v>58</v>
      </c>
      <c r="D10" s="24">
        <v>16.099</v>
      </c>
      <c r="E10" s="24">
        <v>14.881</v>
      </c>
      <c r="F10" s="24">
        <v>13.151</v>
      </c>
      <c r="G10" s="24">
        <v>16.228000000000002</v>
      </c>
      <c r="H10" s="24">
        <v>15.885</v>
      </c>
      <c r="I10" s="24">
        <v>0.92600000000000005</v>
      </c>
      <c r="J10" s="91">
        <f t="shared" si="0"/>
        <v>77.17</v>
      </c>
      <c r="K10" s="124">
        <v>77</v>
      </c>
      <c r="L10" s="87">
        <v>77.739999999999995</v>
      </c>
      <c r="M10" s="55"/>
      <c r="N10" s="47"/>
      <c r="O10" s="50">
        <v>6</v>
      </c>
      <c r="P10" s="117">
        <v>74</v>
      </c>
    </row>
    <row r="11" spans="1:18" x14ac:dyDescent="0.25">
      <c r="A11" s="85">
        <v>8</v>
      </c>
      <c r="B11" s="85">
        <v>12</v>
      </c>
      <c r="C11" s="32" t="s">
        <v>65</v>
      </c>
      <c r="D11" s="30">
        <v>12.689</v>
      </c>
      <c r="E11" s="30">
        <v>12.798</v>
      </c>
      <c r="F11" s="67">
        <v>13.412000000000001</v>
      </c>
      <c r="G11" s="30">
        <v>12.994</v>
      </c>
      <c r="H11" s="30">
        <v>9.5050000000000008</v>
      </c>
      <c r="I11" s="30">
        <v>15.741</v>
      </c>
      <c r="J11" s="72">
        <f t="shared" si="0"/>
        <v>77.13900000000001</v>
      </c>
      <c r="K11" s="104">
        <v>77</v>
      </c>
      <c r="L11" s="16">
        <v>77.73</v>
      </c>
      <c r="M11" s="56"/>
      <c r="N11" s="48"/>
      <c r="O11" s="85">
        <v>14</v>
      </c>
      <c r="P11" s="115">
        <v>63</v>
      </c>
    </row>
    <row r="12" spans="1:18" x14ac:dyDescent="0.25">
      <c r="A12" s="85">
        <v>9</v>
      </c>
      <c r="B12" s="85">
        <v>3</v>
      </c>
      <c r="C12" s="5" t="s">
        <v>60</v>
      </c>
      <c r="D12" s="66">
        <v>12.595000000000001</v>
      </c>
      <c r="E12" s="66">
        <v>13.095000000000001</v>
      </c>
      <c r="F12" s="66">
        <v>13.021000000000001</v>
      </c>
      <c r="G12" s="66">
        <v>14.035</v>
      </c>
      <c r="H12" s="66">
        <v>15.061</v>
      </c>
      <c r="I12" s="66">
        <v>8.8889999999999993</v>
      </c>
      <c r="J12" s="71">
        <f t="shared" si="0"/>
        <v>76.695999999999984</v>
      </c>
      <c r="K12" s="101">
        <v>77</v>
      </c>
      <c r="L12" s="38"/>
      <c r="M12" s="61"/>
      <c r="N12" s="52"/>
      <c r="O12" s="19">
        <v>8</v>
      </c>
      <c r="P12" s="115">
        <v>72</v>
      </c>
    </row>
    <row r="13" spans="1:18" x14ac:dyDescent="0.25">
      <c r="A13" s="85">
        <v>10</v>
      </c>
      <c r="B13" s="85">
        <v>10</v>
      </c>
      <c r="C13" s="42" t="s">
        <v>61</v>
      </c>
      <c r="D13" s="9">
        <v>13.826000000000001</v>
      </c>
      <c r="E13" s="9">
        <v>15.03</v>
      </c>
      <c r="F13" s="6">
        <v>13.672000000000001</v>
      </c>
      <c r="G13" s="6">
        <v>13.816000000000001</v>
      </c>
      <c r="H13" s="6">
        <v>14.148999999999999</v>
      </c>
      <c r="I13" s="6">
        <v>3.5190000000000001</v>
      </c>
      <c r="J13" s="74">
        <f t="shared" si="0"/>
        <v>74.012000000000015</v>
      </c>
      <c r="K13" s="105">
        <v>74</v>
      </c>
      <c r="L13" s="15">
        <v>72.3</v>
      </c>
      <c r="M13" s="57"/>
      <c r="N13" s="62"/>
      <c r="O13" s="85">
        <v>9</v>
      </c>
      <c r="P13" s="115">
        <v>72</v>
      </c>
    </row>
    <row r="14" spans="1:18" x14ac:dyDescent="0.25">
      <c r="A14" s="85">
        <v>11</v>
      </c>
      <c r="B14" s="85">
        <v>9</v>
      </c>
      <c r="C14" s="31" t="s">
        <v>64</v>
      </c>
      <c r="D14" s="12">
        <v>12.215999999999999</v>
      </c>
      <c r="E14" s="12">
        <v>13.393000000000001</v>
      </c>
      <c r="F14" s="12">
        <v>12.63</v>
      </c>
      <c r="G14" s="12">
        <v>11.787000000000001</v>
      </c>
      <c r="H14" s="12">
        <v>11.978999999999999</v>
      </c>
      <c r="I14" s="12">
        <v>10.926</v>
      </c>
      <c r="J14" s="73">
        <f t="shared" si="0"/>
        <v>72.930999999999997</v>
      </c>
      <c r="K14" s="103">
        <v>73</v>
      </c>
      <c r="L14" s="41">
        <v>72.7</v>
      </c>
      <c r="M14" s="53"/>
      <c r="N14" s="47"/>
      <c r="O14" s="85">
        <v>12</v>
      </c>
      <c r="P14" s="115">
        <v>70</v>
      </c>
    </row>
    <row r="15" spans="1:18" x14ac:dyDescent="0.25">
      <c r="A15" s="85">
        <v>12</v>
      </c>
      <c r="B15" s="85">
        <v>11</v>
      </c>
      <c r="C15" s="31" t="s">
        <v>62</v>
      </c>
      <c r="D15" s="12">
        <v>13.826000000000001</v>
      </c>
      <c r="E15" s="12">
        <v>8.4079999999999995</v>
      </c>
      <c r="F15" s="12">
        <v>10.872999999999999</v>
      </c>
      <c r="G15" s="12">
        <v>11.458</v>
      </c>
      <c r="H15" s="12">
        <v>12.63</v>
      </c>
      <c r="I15" s="12">
        <v>15.186</v>
      </c>
      <c r="J15" s="73">
        <f t="shared" si="0"/>
        <v>72.381</v>
      </c>
      <c r="K15" s="103">
        <v>72</v>
      </c>
      <c r="L15" s="41">
        <v>72.400000000000006</v>
      </c>
      <c r="M15" s="53"/>
      <c r="N15" s="62"/>
      <c r="O15" s="85">
        <v>10</v>
      </c>
      <c r="P15" s="115">
        <v>72</v>
      </c>
    </row>
    <row r="16" spans="1:18" x14ac:dyDescent="0.25">
      <c r="A16" s="85">
        <v>13</v>
      </c>
      <c r="B16" s="85">
        <v>13</v>
      </c>
      <c r="C16" s="32" t="s">
        <v>68</v>
      </c>
      <c r="D16" s="8">
        <v>14.4887175</v>
      </c>
      <c r="E16" s="8">
        <v>13.467305</v>
      </c>
      <c r="F16" s="8">
        <v>12.239739999999999</v>
      </c>
      <c r="G16" s="8">
        <v>12.39045</v>
      </c>
      <c r="H16" s="8">
        <v>13.801995</v>
      </c>
      <c r="I16" s="8">
        <v>4.2593699999999997</v>
      </c>
      <c r="J16" s="75">
        <f t="shared" si="0"/>
        <v>70.647577500000011</v>
      </c>
      <c r="K16" s="108">
        <v>71</v>
      </c>
      <c r="L16" s="17">
        <v>70.599999999999994</v>
      </c>
      <c r="M16" s="58"/>
      <c r="N16" s="62"/>
      <c r="O16" s="85">
        <v>17</v>
      </c>
      <c r="P16" s="115">
        <v>60</v>
      </c>
    </row>
    <row r="17" spans="1:16" x14ac:dyDescent="0.25">
      <c r="A17" s="85">
        <v>14</v>
      </c>
      <c r="B17" s="85">
        <v>14</v>
      </c>
      <c r="C17" s="33" t="s">
        <v>0</v>
      </c>
      <c r="D17" s="29">
        <v>9.8485399999999998</v>
      </c>
      <c r="E17" s="29">
        <v>9.9702699999999993</v>
      </c>
      <c r="F17" s="29">
        <v>12.304844999999998</v>
      </c>
      <c r="G17" s="29">
        <v>11.348775</v>
      </c>
      <c r="H17" s="29">
        <v>11.458259999999999</v>
      </c>
      <c r="I17" s="29">
        <v>15.555959999999999</v>
      </c>
      <c r="J17" s="70">
        <f t="shared" si="0"/>
        <v>70.486649999999997</v>
      </c>
      <c r="K17" s="106">
        <v>70</v>
      </c>
      <c r="L17" s="40">
        <v>70.489999999999995</v>
      </c>
      <c r="M17" s="54"/>
      <c r="N17" s="52"/>
      <c r="O17" s="85">
        <v>13</v>
      </c>
      <c r="P17" s="115">
        <v>68</v>
      </c>
    </row>
    <row r="18" spans="1:16" x14ac:dyDescent="0.25">
      <c r="A18" s="85">
        <v>15</v>
      </c>
      <c r="B18" s="85">
        <v>15</v>
      </c>
      <c r="C18" s="28" t="s">
        <v>67</v>
      </c>
      <c r="D18" s="30">
        <v>15.151999999999999</v>
      </c>
      <c r="E18" s="30">
        <v>10.417</v>
      </c>
      <c r="F18" s="30">
        <v>10.742000000000001</v>
      </c>
      <c r="G18" s="30">
        <v>12.116</v>
      </c>
      <c r="H18" s="30">
        <v>15.494999999999999</v>
      </c>
      <c r="I18" s="30">
        <v>3.7040000000000002</v>
      </c>
      <c r="J18" s="76">
        <f t="shared" si="0"/>
        <v>67.625999999999991</v>
      </c>
      <c r="K18" s="104">
        <v>68</v>
      </c>
      <c r="L18" s="16">
        <v>67.599999999999994</v>
      </c>
      <c r="M18" s="56"/>
      <c r="N18" s="47"/>
      <c r="O18" s="85">
        <v>16</v>
      </c>
      <c r="P18" s="115">
        <v>62</v>
      </c>
    </row>
    <row r="19" spans="1:16" x14ac:dyDescent="0.25">
      <c r="A19" s="85">
        <v>16</v>
      </c>
      <c r="B19" s="85">
        <v>16</v>
      </c>
      <c r="C19" s="33" t="s">
        <v>99</v>
      </c>
      <c r="D19" s="29">
        <v>7.3864049999999999</v>
      </c>
      <c r="E19" s="29">
        <v>6.5476399999999995</v>
      </c>
      <c r="F19" s="29">
        <v>11.84911</v>
      </c>
      <c r="G19" s="29">
        <v>11.787374999999999</v>
      </c>
      <c r="H19" s="29">
        <v>12.760335</v>
      </c>
      <c r="I19" s="29">
        <v>16.667099999999998</v>
      </c>
      <c r="J19" s="70">
        <f t="shared" si="0"/>
        <v>66.997964999999994</v>
      </c>
      <c r="K19" s="106">
        <v>67</v>
      </c>
      <c r="L19" s="39">
        <v>67</v>
      </c>
      <c r="M19" s="54"/>
      <c r="N19" s="48"/>
      <c r="O19" s="85" t="s">
        <v>119</v>
      </c>
      <c r="P19" s="85" t="s">
        <v>119</v>
      </c>
    </row>
    <row r="20" spans="1:16" x14ac:dyDescent="0.25">
      <c r="A20" s="85">
        <v>17</v>
      </c>
      <c r="B20" s="85">
        <v>20</v>
      </c>
      <c r="C20" s="43" t="s">
        <v>66</v>
      </c>
      <c r="D20" s="68">
        <v>12.112</v>
      </c>
      <c r="E20" s="68">
        <v>10.782</v>
      </c>
      <c r="F20" s="68">
        <v>11.257</v>
      </c>
      <c r="G20" s="68">
        <v>9.9949999999999992</v>
      </c>
      <c r="H20" s="68">
        <v>11.315</v>
      </c>
      <c r="I20" s="12">
        <v>9.2590000000000003</v>
      </c>
      <c r="J20" s="77">
        <f t="shared" si="0"/>
        <v>64.72</v>
      </c>
      <c r="K20" s="111">
        <v>65</v>
      </c>
      <c r="L20" s="16">
        <v>63.7</v>
      </c>
      <c r="M20" s="56"/>
      <c r="N20" s="62"/>
      <c r="O20" s="85">
        <v>15</v>
      </c>
      <c r="P20" s="115">
        <v>63</v>
      </c>
    </row>
    <row r="21" spans="1:16" x14ac:dyDescent="0.25">
      <c r="A21" s="85">
        <v>18</v>
      </c>
      <c r="B21" s="85">
        <v>18</v>
      </c>
      <c r="C21" s="28" t="s">
        <v>72</v>
      </c>
      <c r="D21" s="30">
        <v>11.932</v>
      </c>
      <c r="E21" s="30">
        <v>8.0359999999999996</v>
      </c>
      <c r="F21" s="30">
        <v>12.044</v>
      </c>
      <c r="G21" s="30">
        <v>14.638</v>
      </c>
      <c r="H21" s="30">
        <v>15.016999999999999</v>
      </c>
      <c r="I21" s="30">
        <v>2.9630000000000001</v>
      </c>
      <c r="J21" s="70">
        <f t="shared" si="0"/>
        <v>64.63</v>
      </c>
      <c r="K21" s="104">
        <v>65</v>
      </c>
      <c r="L21" s="16">
        <v>64.599999999999994</v>
      </c>
      <c r="M21" s="56"/>
      <c r="N21" s="48"/>
      <c r="O21" s="85">
        <v>21</v>
      </c>
      <c r="P21" s="115">
        <v>57</v>
      </c>
    </row>
    <row r="22" spans="1:16" x14ac:dyDescent="0.25">
      <c r="A22" s="85">
        <v>19</v>
      </c>
      <c r="B22" s="85">
        <v>19</v>
      </c>
      <c r="C22" s="42" t="s">
        <v>71</v>
      </c>
      <c r="D22" s="27">
        <v>12.879</v>
      </c>
      <c r="E22" s="27">
        <v>12.723000000000001</v>
      </c>
      <c r="F22" s="27">
        <v>11.654</v>
      </c>
      <c r="G22" s="27">
        <v>12.445</v>
      </c>
      <c r="H22" s="27">
        <v>13.759</v>
      </c>
      <c r="I22" s="27">
        <v>0</v>
      </c>
      <c r="J22" s="74">
        <f t="shared" si="0"/>
        <v>63.46</v>
      </c>
      <c r="K22" s="101">
        <v>63</v>
      </c>
      <c r="L22" s="37">
        <v>61</v>
      </c>
      <c r="M22" s="61" t="s">
        <v>18</v>
      </c>
      <c r="N22" s="52"/>
      <c r="O22" s="85">
        <v>20</v>
      </c>
      <c r="P22" s="115">
        <v>58</v>
      </c>
    </row>
    <row r="23" spans="1:16" x14ac:dyDescent="0.25">
      <c r="A23" s="85">
        <v>20</v>
      </c>
      <c r="B23" s="85">
        <v>21</v>
      </c>
      <c r="C23" s="32" t="s">
        <v>70</v>
      </c>
      <c r="D23" s="30">
        <v>13.731</v>
      </c>
      <c r="E23" s="30">
        <v>9.3010000000000002</v>
      </c>
      <c r="F23" s="30">
        <v>11.132999999999999</v>
      </c>
      <c r="G23" s="30">
        <v>12.007</v>
      </c>
      <c r="H23" s="29">
        <v>14.67</v>
      </c>
      <c r="I23" s="30">
        <v>1.296</v>
      </c>
      <c r="J23" s="76">
        <f t="shared" si="0"/>
        <v>62.137999999999998</v>
      </c>
      <c r="K23" s="104">
        <v>62</v>
      </c>
      <c r="L23" s="16">
        <v>62.1</v>
      </c>
      <c r="M23" s="56"/>
      <c r="N23" s="48"/>
      <c r="O23" s="85">
        <v>19</v>
      </c>
      <c r="P23" s="115">
        <v>58</v>
      </c>
    </row>
    <row r="24" spans="1:16" x14ac:dyDescent="0.25">
      <c r="A24" s="85">
        <v>21</v>
      </c>
      <c r="B24" s="85">
        <v>22</v>
      </c>
      <c r="C24" s="32" t="s">
        <v>69</v>
      </c>
      <c r="D24" s="30">
        <v>11.553000000000001</v>
      </c>
      <c r="E24" s="30">
        <v>11.086</v>
      </c>
      <c r="F24" s="30">
        <v>11.003</v>
      </c>
      <c r="G24" s="30">
        <v>11.622999999999999</v>
      </c>
      <c r="H24" s="30">
        <v>14.627000000000001</v>
      </c>
      <c r="I24" s="30">
        <v>1.667</v>
      </c>
      <c r="J24" s="76">
        <f t="shared" si="0"/>
        <v>61.559000000000005</v>
      </c>
      <c r="K24" s="104">
        <v>62</v>
      </c>
      <c r="L24" s="16">
        <v>61.6</v>
      </c>
      <c r="M24" s="56"/>
      <c r="N24" s="47"/>
      <c r="O24" s="85">
        <v>18</v>
      </c>
      <c r="P24" s="115">
        <v>59</v>
      </c>
    </row>
    <row r="25" spans="1:16" x14ac:dyDescent="0.25">
      <c r="A25" s="85">
        <v>22</v>
      </c>
      <c r="B25" s="85">
        <v>23</v>
      </c>
      <c r="C25" s="28" t="s">
        <v>76</v>
      </c>
      <c r="D25" s="8">
        <v>10.1326325</v>
      </c>
      <c r="E25" s="8">
        <v>8.5570000000000004</v>
      </c>
      <c r="F25" s="8">
        <v>10.287000000000001</v>
      </c>
      <c r="G25" s="8">
        <v>10.032999999999999</v>
      </c>
      <c r="H25" s="8">
        <v>6.2279999999999998</v>
      </c>
      <c r="I25" s="8">
        <v>15.741</v>
      </c>
      <c r="J25" s="75">
        <f t="shared" si="0"/>
        <v>60.978632500000003</v>
      </c>
      <c r="K25" s="108">
        <v>61</v>
      </c>
      <c r="L25" s="22">
        <f>SUM(D25:I25)</f>
        <v>60.978632500000003</v>
      </c>
      <c r="M25" s="58"/>
      <c r="N25" s="64"/>
      <c r="O25" s="85">
        <v>25</v>
      </c>
      <c r="P25" s="115">
        <v>54</v>
      </c>
    </row>
    <row r="26" spans="1:16" x14ac:dyDescent="0.25">
      <c r="A26" s="85">
        <v>23</v>
      </c>
      <c r="B26" s="85">
        <v>17</v>
      </c>
      <c r="C26" s="32" t="s">
        <v>83</v>
      </c>
      <c r="D26" s="30">
        <v>6.1550000000000002</v>
      </c>
      <c r="E26" s="30">
        <v>7.8869999999999996</v>
      </c>
      <c r="F26" s="30">
        <v>8.984</v>
      </c>
      <c r="G26" s="30">
        <v>9.7040000000000006</v>
      </c>
      <c r="H26" s="30">
        <v>11.111000000000001</v>
      </c>
      <c r="I26" s="30">
        <v>15.555999999999999</v>
      </c>
      <c r="J26" s="76">
        <f t="shared" si="0"/>
        <v>59.397000000000006</v>
      </c>
      <c r="K26" s="104">
        <v>59</v>
      </c>
      <c r="L26" s="16">
        <v>59.4</v>
      </c>
      <c r="M26" s="56"/>
      <c r="N26" s="48"/>
      <c r="O26" s="85">
        <v>32</v>
      </c>
      <c r="P26" s="115">
        <v>50</v>
      </c>
    </row>
    <row r="27" spans="1:16" ht="15" customHeight="1" x14ac:dyDescent="0.25">
      <c r="A27" s="85">
        <v>24</v>
      </c>
      <c r="B27" s="85">
        <v>25</v>
      </c>
      <c r="C27" s="28" t="s">
        <v>78</v>
      </c>
      <c r="D27" s="30">
        <v>14.489000000000001</v>
      </c>
      <c r="E27" s="30">
        <v>12.946</v>
      </c>
      <c r="F27" s="30">
        <v>10.026</v>
      </c>
      <c r="G27" s="30">
        <v>7.1269999999999998</v>
      </c>
      <c r="H27" s="30">
        <v>12.804</v>
      </c>
      <c r="I27" s="30">
        <v>0</v>
      </c>
      <c r="J27" s="76">
        <f t="shared" si="0"/>
        <v>57.392000000000003</v>
      </c>
      <c r="K27" s="104">
        <v>57</v>
      </c>
      <c r="L27" s="16">
        <v>57.4</v>
      </c>
      <c r="M27" s="56"/>
      <c r="N27" s="47"/>
      <c r="O27" s="85">
        <v>27</v>
      </c>
      <c r="P27" s="115">
        <v>53</v>
      </c>
    </row>
    <row r="28" spans="1:16" x14ac:dyDescent="0.25">
      <c r="A28" s="85">
        <v>25</v>
      </c>
      <c r="B28" s="85">
        <v>26</v>
      </c>
      <c r="C28" s="28" t="s">
        <v>96</v>
      </c>
      <c r="D28" s="8">
        <v>8.75</v>
      </c>
      <c r="E28" s="8">
        <v>7.7679999999999998</v>
      </c>
      <c r="F28" s="8">
        <v>8.75</v>
      </c>
      <c r="G28" s="8">
        <v>7.1929999999999996</v>
      </c>
      <c r="H28" s="8">
        <v>8.6129999999999995</v>
      </c>
      <c r="I28" s="8">
        <v>15.371</v>
      </c>
      <c r="J28" s="75">
        <f t="shared" si="0"/>
        <v>56.445</v>
      </c>
      <c r="K28" s="108">
        <v>56</v>
      </c>
      <c r="L28" s="23">
        <v>56.45</v>
      </c>
      <c r="M28" s="58"/>
      <c r="N28" s="47"/>
      <c r="O28" s="85">
        <v>46</v>
      </c>
      <c r="P28" s="115">
        <v>41</v>
      </c>
    </row>
    <row r="29" spans="1:16" x14ac:dyDescent="0.25">
      <c r="A29" s="85">
        <v>26</v>
      </c>
      <c r="B29" s="85">
        <v>31</v>
      </c>
      <c r="C29" s="26" t="s">
        <v>85</v>
      </c>
      <c r="D29" s="27">
        <v>11.648</v>
      </c>
      <c r="E29" s="27">
        <v>11.458</v>
      </c>
      <c r="F29" s="27">
        <v>9.766</v>
      </c>
      <c r="G29" s="27">
        <v>9.5939999999999994</v>
      </c>
      <c r="H29" s="27">
        <v>10.807</v>
      </c>
      <c r="I29" s="27">
        <v>2.9630000000000001</v>
      </c>
      <c r="J29" s="78">
        <f t="shared" si="0"/>
        <v>56.236000000000004</v>
      </c>
      <c r="K29" s="101">
        <v>56</v>
      </c>
      <c r="L29" s="15">
        <v>56.37</v>
      </c>
      <c r="M29" s="57"/>
      <c r="N29" s="47"/>
      <c r="O29" s="85">
        <v>34</v>
      </c>
      <c r="P29" s="115">
        <v>48</v>
      </c>
    </row>
    <row r="30" spans="1:16" x14ac:dyDescent="0.25">
      <c r="A30" s="85">
        <v>27</v>
      </c>
      <c r="B30" s="85">
        <v>27</v>
      </c>
      <c r="C30" s="32" t="s">
        <v>73</v>
      </c>
      <c r="D30" s="8">
        <v>10.5114225</v>
      </c>
      <c r="E30" s="8">
        <v>11.755990000000001</v>
      </c>
      <c r="F30" s="8">
        <v>10.80743</v>
      </c>
      <c r="G30" s="8">
        <v>12.116325</v>
      </c>
      <c r="H30" s="8">
        <v>10.8072225</v>
      </c>
      <c r="I30" s="94">
        <v>0</v>
      </c>
      <c r="J30" s="75">
        <f t="shared" si="0"/>
        <v>55.998390000000008</v>
      </c>
      <c r="K30" s="108">
        <v>56</v>
      </c>
      <c r="L30" s="22">
        <v>56</v>
      </c>
      <c r="M30" s="58"/>
      <c r="N30" s="48"/>
      <c r="O30" s="85">
        <v>22</v>
      </c>
      <c r="P30" s="115">
        <v>56</v>
      </c>
    </row>
    <row r="31" spans="1:16" x14ac:dyDescent="0.25">
      <c r="A31" s="85">
        <v>28</v>
      </c>
      <c r="B31" s="85">
        <v>24</v>
      </c>
      <c r="C31" s="32" t="s">
        <v>82</v>
      </c>
      <c r="D31" s="30">
        <v>8.7119999999999997</v>
      </c>
      <c r="E31" s="30">
        <v>9.8209999999999997</v>
      </c>
      <c r="F31" s="30">
        <v>8.8539999999999992</v>
      </c>
      <c r="G31" s="30">
        <v>9.6489999999999991</v>
      </c>
      <c r="H31" s="29">
        <v>8.5500000000000007</v>
      </c>
      <c r="I31" s="30">
        <v>9.8149999999999995</v>
      </c>
      <c r="J31" s="76">
        <f t="shared" si="0"/>
        <v>55.400999999999996</v>
      </c>
      <c r="K31" s="104">
        <v>55</v>
      </c>
      <c r="L31" s="16">
        <v>55.4</v>
      </c>
      <c r="M31" s="56"/>
      <c r="N31" s="47"/>
      <c r="O31" s="85">
        <v>31</v>
      </c>
      <c r="P31" s="115">
        <v>50</v>
      </c>
    </row>
    <row r="32" spans="1:16" x14ac:dyDescent="0.25">
      <c r="A32" s="85">
        <v>29</v>
      </c>
      <c r="B32" s="85">
        <v>54</v>
      </c>
      <c r="C32" s="32" t="s">
        <v>13</v>
      </c>
      <c r="D32" s="92">
        <v>8.8070000000000004</v>
      </c>
      <c r="E32" s="92">
        <v>7.3659999999999997</v>
      </c>
      <c r="F32" s="92">
        <v>11.393000000000001</v>
      </c>
      <c r="G32" s="92">
        <v>9.4849999999999994</v>
      </c>
      <c r="H32" s="92">
        <v>10.243</v>
      </c>
      <c r="I32" s="30">
        <v>7.593</v>
      </c>
      <c r="J32" s="76">
        <f t="shared" si="0"/>
        <v>54.887</v>
      </c>
      <c r="K32" s="104">
        <v>55</v>
      </c>
      <c r="L32" s="16">
        <v>55.9</v>
      </c>
      <c r="M32" s="56"/>
      <c r="N32" s="48"/>
      <c r="O32" s="85" t="s">
        <v>119</v>
      </c>
      <c r="P32" s="85" t="s">
        <v>119</v>
      </c>
    </row>
    <row r="33" spans="1:16" x14ac:dyDescent="0.25">
      <c r="A33" s="85">
        <v>30</v>
      </c>
      <c r="B33" s="85">
        <v>28</v>
      </c>
      <c r="C33" s="44" t="s">
        <v>81</v>
      </c>
      <c r="D33" s="46">
        <v>11.3637</v>
      </c>
      <c r="E33" s="46">
        <v>11.681585</v>
      </c>
      <c r="F33" s="46">
        <v>10.156379999999999</v>
      </c>
      <c r="G33" s="46">
        <v>7.4561999999999999</v>
      </c>
      <c r="H33" s="46">
        <v>10.937429999999999</v>
      </c>
      <c r="I33" s="46">
        <v>2.9630399999999999</v>
      </c>
      <c r="J33" s="79">
        <f t="shared" si="0"/>
        <v>54.558335</v>
      </c>
      <c r="K33" s="109">
        <v>55</v>
      </c>
      <c r="L33" s="22">
        <v>54.6</v>
      </c>
      <c r="M33" s="58"/>
      <c r="N33" s="52"/>
      <c r="O33" s="85">
        <v>30</v>
      </c>
      <c r="P33" s="115">
        <v>50</v>
      </c>
    </row>
    <row r="34" spans="1:16" x14ac:dyDescent="0.25">
      <c r="A34" s="34">
        <v>31</v>
      </c>
      <c r="B34" s="34">
        <v>32</v>
      </c>
      <c r="C34" s="32" t="s">
        <v>79</v>
      </c>
      <c r="D34" s="30">
        <v>9.8490000000000002</v>
      </c>
      <c r="E34" s="30">
        <v>9.4489999999999998</v>
      </c>
      <c r="F34" s="30">
        <v>10.807</v>
      </c>
      <c r="G34" s="30">
        <v>9.6489999999999991</v>
      </c>
      <c r="H34" s="30">
        <v>13.324999999999999</v>
      </c>
      <c r="I34" s="30">
        <v>1.111</v>
      </c>
      <c r="J34" s="70">
        <f t="shared" si="0"/>
        <v>54.190000000000005</v>
      </c>
      <c r="K34" s="106">
        <v>54</v>
      </c>
      <c r="L34" s="16">
        <v>54.2</v>
      </c>
      <c r="M34" s="56"/>
      <c r="N34" s="47"/>
      <c r="O34" s="85">
        <v>28</v>
      </c>
      <c r="P34" s="115">
        <v>52</v>
      </c>
    </row>
    <row r="35" spans="1:16" x14ac:dyDescent="0.25">
      <c r="A35" s="85">
        <v>32</v>
      </c>
      <c r="B35" s="85">
        <v>29</v>
      </c>
      <c r="C35" s="35" t="s">
        <v>80</v>
      </c>
      <c r="D35" s="45">
        <v>12.784162500000001</v>
      </c>
      <c r="E35" s="45">
        <v>12.574444999999999</v>
      </c>
      <c r="F35" s="45">
        <v>9.3100149999999999</v>
      </c>
      <c r="G35" s="45">
        <v>10.19745</v>
      </c>
      <c r="H35" s="45">
        <v>7.9860599999999993</v>
      </c>
      <c r="I35" s="45">
        <v>1.29633</v>
      </c>
      <c r="J35" s="80">
        <f t="shared" si="0"/>
        <v>54.148462500000001</v>
      </c>
      <c r="K35" s="127">
        <v>54</v>
      </c>
      <c r="L35" s="22">
        <v>54.1</v>
      </c>
      <c r="M35" s="58"/>
      <c r="N35" s="47"/>
      <c r="O35" s="85">
        <v>29</v>
      </c>
      <c r="P35" s="115">
        <v>51</v>
      </c>
    </row>
    <row r="36" spans="1:16" x14ac:dyDescent="0.25">
      <c r="A36" s="85">
        <v>33</v>
      </c>
      <c r="B36" s="85">
        <v>30</v>
      </c>
      <c r="C36" s="33" t="s">
        <v>59</v>
      </c>
      <c r="D36" s="29">
        <v>10.5114225</v>
      </c>
      <c r="E36" s="29">
        <v>10.416700000000001</v>
      </c>
      <c r="F36" s="29">
        <v>11.132954999999999</v>
      </c>
      <c r="G36" s="29">
        <v>9.8136749999999999</v>
      </c>
      <c r="H36" s="29">
        <v>11.762077499999998</v>
      </c>
      <c r="I36" s="29">
        <v>0.18518999999999999</v>
      </c>
      <c r="J36" s="70">
        <f t="shared" ref="J36:J53" si="1">SUM(D36:I36)</f>
        <v>53.822019999999995</v>
      </c>
      <c r="K36" s="106">
        <v>54</v>
      </c>
      <c r="L36" s="39">
        <v>53.8</v>
      </c>
      <c r="M36" s="54"/>
      <c r="N36" s="47"/>
      <c r="O36" s="85">
        <v>7</v>
      </c>
      <c r="P36" s="115">
        <v>73</v>
      </c>
    </row>
    <row r="37" spans="1:16" x14ac:dyDescent="0.25">
      <c r="A37" s="72">
        <v>34</v>
      </c>
      <c r="B37" s="72">
        <v>46</v>
      </c>
      <c r="C37" s="93" t="s">
        <v>87</v>
      </c>
      <c r="D37" s="27">
        <v>10.321999999999999</v>
      </c>
      <c r="E37" s="27">
        <v>11.904999999999999</v>
      </c>
      <c r="F37" s="27">
        <v>9.2449999999999992</v>
      </c>
      <c r="G37" s="27">
        <v>8.5530000000000008</v>
      </c>
      <c r="H37" s="27">
        <v>11.762</v>
      </c>
      <c r="I37" s="27">
        <v>1.482</v>
      </c>
      <c r="J37" s="78">
        <f t="shared" si="1"/>
        <v>53.268999999999991</v>
      </c>
      <c r="K37" s="101">
        <v>53</v>
      </c>
      <c r="L37" s="15">
        <v>53.2</v>
      </c>
      <c r="M37" s="57"/>
      <c r="N37" s="48"/>
      <c r="O37" s="85">
        <v>36</v>
      </c>
      <c r="P37" s="115">
        <v>48</v>
      </c>
    </row>
    <row r="38" spans="1:16" x14ac:dyDescent="0.25">
      <c r="A38" s="85">
        <v>35</v>
      </c>
      <c r="B38" s="85">
        <v>33</v>
      </c>
      <c r="C38" s="26" t="s">
        <v>77</v>
      </c>
      <c r="D38" s="8">
        <f>12.81-2</f>
        <v>10.81</v>
      </c>
      <c r="E38" s="27">
        <v>9.8209999999999997</v>
      </c>
      <c r="F38" s="27">
        <v>9.7929999999999993</v>
      </c>
      <c r="G38" s="27">
        <v>10.063000000000001</v>
      </c>
      <c r="H38" s="27">
        <v>10.085000000000001</v>
      </c>
      <c r="I38" s="27">
        <v>0.92600000000000005</v>
      </c>
      <c r="J38" s="74">
        <f t="shared" si="1"/>
        <v>51.498000000000005</v>
      </c>
      <c r="K38" s="105">
        <v>51</v>
      </c>
      <c r="L38" s="15">
        <v>51.497999999999998</v>
      </c>
      <c r="M38" s="57"/>
      <c r="N38" s="47"/>
      <c r="O38" s="85">
        <v>26</v>
      </c>
      <c r="P38" s="115">
        <v>54</v>
      </c>
    </row>
    <row r="39" spans="1:16" x14ac:dyDescent="0.25">
      <c r="A39" s="85">
        <v>36</v>
      </c>
      <c r="B39" s="85">
        <v>34</v>
      </c>
      <c r="C39" s="32" t="s">
        <v>74</v>
      </c>
      <c r="D39" s="8">
        <v>9.6591450000000005</v>
      </c>
      <c r="E39" s="8">
        <v>10.937535</v>
      </c>
      <c r="F39" s="8">
        <v>9.5053299999999989</v>
      </c>
      <c r="G39" s="8">
        <v>9.9233250000000002</v>
      </c>
      <c r="H39" s="8">
        <v>10.9808325</v>
      </c>
      <c r="I39" s="8">
        <v>0.37037999999999999</v>
      </c>
      <c r="J39" s="75">
        <f t="shared" si="1"/>
        <v>51.376547499999994</v>
      </c>
      <c r="K39" s="108">
        <v>51</v>
      </c>
      <c r="L39" s="22">
        <v>51.4</v>
      </c>
      <c r="M39" s="58"/>
      <c r="N39" s="47"/>
      <c r="O39" s="85">
        <v>23</v>
      </c>
      <c r="P39" s="115">
        <v>56</v>
      </c>
    </row>
    <row r="40" spans="1:16" ht="15" customHeight="1" x14ac:dyDescent="0.25">
      <c r="A40" s="85">
        <v>37</v>
      </c>
      <c r="B40" s="85">
        <v>35</v>
      </c>
      <c r="C40" s="28" t="s">
        <v>88</v>
      </c>
      <c r="D40" s="11">
        <v>8.58</v>
      </c>
      <c r="E40" s="11">
        <v>6.1239999999999997</v>
      </c>
      <c r="F40" s="11">
        <v>6.4710000000000001</v>
      </c>
      <c r="G40" s="11">
        <v>7.593</v>
      </c>
      <c r="H40" s="11">
        <v>13.086</v>
      </c>
      <c r="I40" s="11">
        <v>8.8889999999999993</v>
      </c>
      <c r="J40" s="81">
        <f t="shared" si="1"/>
        <v>50.742999999999995</v>
      </c>
      <c r="K40" s="110">
        <v>51</v>
      </c>
      <c r="L40" s="16">
        <v>50.7</v>
      </c>
      <c r="M40" s="56"/>
      <c r="N40" s="47"/>
      <c r="O40" s="85">
        <v>37</v>
      </c>
      <c r="P40" s="115">
        <v>48</v>
      </c>
    </row>
    <row r="41" spans="1:16" x14ac:dyDescent="0.25">
      <c r="A41" s="85">
        <v>38</v>
      </c>
      <c r="B41" s="85">
        <v>36</v>
      </c>
      <c r="C41" s="26" t="s">
        <v>84</v>
      </c>
      <c r="D41" s="27">
        <v>10.648999999999999</v>
      </c>
      <c r="E41" s="27">
        <v>9.109</v>
      </c>
      <c r="F41" s="27">
        <v>8.9990000000000006</v>
      </c>
      <c r="G41" s="27">
        <v>9.2530000000000001</v>
      </c>
      <c r="H41" s="27">
        <v>11.467000000000001</v>
      </c>
      <c r="I41" s="8">
        <v>0.37</v>
      </c>
      <c r="J41" s="80">
        <f t="shared" si="1"/>
        <v>49.846999999999994</v>
      </c>
      <c r="K41" s="107">
        <v>50</v>
      </c>
      <c r="L41" s="15">
        <v>49.8</v>
      </c>
      <c r="M41" s="57"/>
      <c r="N41" s="47"/>
      <c r="O41" s="85">
        <v>33</v>
      </c>
      <c r="P41" s="115">
        <v>49</v>
      </c>
    </row>
    <row r="42" spans="1:16" x14ac:dyDescent="0.25">
      <c r="A42" s="85">
        <v>39</v>
      </c>
      <c r="B42" s="85">
        <v>40</v>
      </c>
      <c r="C42" s="32" t="s">
        <v>97</v>
      </c>
      <c r="D42" s="30">
        <v>11.173999999999999</v>
      </c>
      <c r="E42" s="30">
        <v>7.1429999999999998</v>
      </c>
      <c r="F42" s="30">
        <v>7.1619999999999999</v>
      </c>
      <c r="G42" s="30">
        <v>9.5939999999999994</v>
      </c>
      <c r="H42" s="30">
        <v>12.196</v>
      </c>
      <c r="I42" s="30">
        <v>2.0369999999999999</v>
      </c>
      <c r="J42" s="72">
        <f t="shared" si="1"/>
        <v>49.305999999999997</v>
      </c>
      <c r="K42" s="112">
        <v>49</v>
      </c>
      <c r="L42" s="16">
        <v>49.3</v>
      </c>
      <c r="M42" s="56"/>
      <c r="N42" s="48"/>
      <c r="O42" s="85">
        <v>48</v>
      </c>
      <c r="P42" s="115">
        <v>38</v>
      </c>
    </row>
    <row r="43" spans="1:16" x14ac:dyDescent="0.25">
      <c r="A43" s="85">
        <v>40</v>
      </c>
      <c r="B43" s="85">
        <v>37</v>
      </c>
      <c r="C43" s="32" t="s">
        <v>92</v>
      </c>
      <c r="D43" s="30">
        <v>10.984999999999999</v>
      </c>
      <c r="E43" s="30">
        <v>11.458</v>
      </c>
      <c r="F43" s="30">
        <v>8.6590000000000007</v>
      </c>
      <c r="G43" s="30">
        <v>8.3330000000000002</v>
      </c>
      <c r="H43" s="30">
        <v>9.2010000000000005</v>
      </c>
      <c r="I43" s="30">
        <v>0.55600000000000005</v>
      </c>
      <c r="J43" s="72">
        <f t="shared" si="1"/>
        <v>49.191999999999993</v>
      </c>
      <c r="K43" s="112">
        <v>49</v>
      </c>
      <c r="L43" s="16">
        <v>49.2</v>
      </c>
      <c r="M43" s="56"/>
      <c r="N43" s="47"/>
      <c r="O43" s="85">
        <v>42</v>
      </c>
      <c r="P43" s="115">
        <v>45</v>
      </c>
    </row>
    <row r="44" spans="1:16" x14ac:dyDescent="0.25">
      <c r="A44" s="85">
        <v>41</v>
      </c>
      <c r="B44" s="85">
        <v>38</v>
      </c>
      <c r="C44" s="42" t="s">
        <v>86</v>
      </c>
      <c r="D44" s="27">
        <v>11.112</v>
      </c>
      <c r="E44" s="27">
        <v>8.1129999999999995</v>
      </c>
      <c r="F44" s="27">
        <v>8.8659999999999997</v>
      </c>
      <c r="G44" s="27">
        <v>9.7159999999999993</v>
      </c>
      <c r="H44" s="27">
        <v>10.643000000000001</v>
      </c>
      <c r="I44" s="27">
        <v>0</v>
      </c>
      <c r="J44" s="98">
        <f t="shared" si="1"/>
        <v>48.45</v>
      </c>
      <c r="K44" s="126">
        <v>48</v>
      </c>
      <c r="L44" s="15">
        <v>48.45</v>
      </c>
      <c r="M44" s="57"/>
      <c r="N44" s="48"/>
      <c r="O44" s="85">
        <v>35</v>
      </c>
      <c r="P44" s="115">
        <v>48</v>
      </c>
    </row>
    <row r="45" spans="1:16" x14ac:dyDescent="0.25">
      <c r="A45" s="85">
        <v>42</v>
      </c>
      <c r="B45" s="85">
        <v>39</v>
      </c>
      <c r="C45" s="31" t="s">
        <v>91</v>
      </c>
      <c r="D45" s="12">
        <v>8.9019999999999992</v>
      </c>
      <c r="E45" s="12">
        <v>10.119</v>
      </c>
      <c r="F45" s="12">
        <v>8.984</v>
      </c>
      <c r="G45" s="12">
        <v>9.923</v>
      </c>
      <c r="H45" s="12">
        <v>9.7219999999999995</v>
      </c>
      <c r="I45" s="29">
        <v>0.37</v>
      </c>
      <c r="J45" s="73">
        <f t="shared" si="1"/>
        <v>48.02</v>
      </c>
      <c r="K45" s="103">
        <v>48</v>
      </c>
      <c r="L45" s="14">
        <v>47.7</v>
      </c>
      <c r="M45" s="53"/>
      <c r="N45" s="48"/>
      <c r="O45" s="85">
        <v>41</v>
      </c>
      <c r="P45" s="115">
        <v>45</v>
      </c>
    </row>
    <row r="46" spans="1:16" x14ac:dyDescent="0.25">
      <c r="A46" s="85">
        <v>43</v>
      </c>
      <c r="B46" s="85">
        <v>41</v>
      </c>
      <c r="C46" s="31" t="s">
        <v>90</v>
      </c>
      <c r="D46" s="12">
        <v>8.0489999999999995</v>
      </c>
      <c r="E46" s="12">
        <v>8.11</v>
      </c>
      <c r="F46" s="12">
        <v>8.3989999999999991</v>
      </c>
      <c r="G46" s="12">
        <v>6.1950000000000003</v>
      </c>
      <c r="H46" s="12">
        <v>8.8109999999999999</v>
      </c>
      <c r="I46" s="12">
        <v>7.9630000000000001</v>
      </c>
      <c r="J46" s="73">
        <f t="shared" si="1"/>
        <v>47.527000000000001</v>
      </c>
      <c r="K46" s="103">
        <v>48</v>
      </c>
      <c r="L46" s="41">
        <v>47.5</v>
      </c>
      <c r="M46" s="53"/>
      <c r="N46" s="47"/>
      <c r="O46" s="85">
        <v>40</v>
      </c>
      <c r="P46" s="115">
        <v>47</v>
      </c>
    </row>
    <row r="47" spans="1:16" x14ac:dyDescent="0.25">
      <c r="A47" s="85">
        <v>44</v>
      </c>
      <c r="B47" s="85">
        <v>42</v>
      </c>
      <c r="C47" s="32" t="s">
        <v>89</v>
      </c>
      <c r="D47" s="8">
        <v>10.1326325</v>
      </c>
      <c r="E47" s="8">
        <v>9.4494349999999994</v>
      </c>
      <c r="F47" s="8">
        <v>7.0313399999999993</v>
      </c>
      <c r="G47" s="8">
        <v>8.607524999999999</v>
      </c>
      <c r="H47" s="8">
        <v>11.675272499999998</v>
      </c>
      <c r="I47" s="8">
        <v>0.55557000000000001</v>
      </c>
      <c r="J47" s="75">
        <f t="shared" si="1"/>
        <v>47.451775000000005</v>
      </c>
      <c r="K47" s="108">
        <v>47</v>
      </c>
      <c r="L47" s="23">
        <v>47.45</v>
      </c>
      <c r="M47" s="58"/>
      <c r="N47" s="48"/>
      <c r="O47" s="85">
        <v>39</v>
      </c>
      <c r="P47" s="115">
        <v>47</v>
      </c>
    </row>
    <row r="48" spans="1:16" x14ac:dyDescent="0.25">
      <c r="A48" s="85">
        <v>45</v>
      </c>
      <c r="B48" s="85">
        <v>47</v>
      </c>
      <c r="C48" s="32" t="s">
        <v>94</v>
      </c>
      <c r="D48" s="30">
        <v>11.553000000000001</v>
      </c>
      <c r="E48" s="30">
        <v>7.5890000000000004</v>
      </c>
      <c r="F48" s="30">
        <v>7.4870000000000001</v>
      </c>
      <c r="G48" s="30">
        <v>7.4560000000000004</v>
      </c>
      <c r="H48" s="30">
        <v>11.587999999999999</v>
      </c>
      <c r="I48" s="30">
        <v>1.482</v>
      </c>
      <c r="J48" s="76">
        <f t="shared" si="1"/>
        <v>47.155000000000008</v>
      </c>
      <c r="K48" s="104">
        <v>47</v>
      </c>
      <c r="L48" s="16">
        <v>47.2</v>
      </c>
      <c r="M48" s="56"/>
      <c r="N48" s="48"/>
      <c r="O48" s="85">
        <v>44</v>
      </c>
      <c r="P48" s="115">
        <v>42</v>
      </c>
    </row>
    <row r="49" spans="1:16" x14ac:dyDescent="0.25">
      <c r="A49" s="85">
        <v>46</v>
      </c>
      <c r="B49" s="85">
        <v>43</v>
      </c>
      <c r="C49" s="119" t="s">
        <v>93</v>
      </c>
      <c r="D49" s="121">
        <v>8.2390000000000008</v>
      </c>
      <c r="E49" s="121">
        <v>8.7799999999999994</v>
      </c>
      <c r="F49" s="121">
        <v>7.8780000000000001</v>
      </c>
      <c r="G49" s="121">
        <v>8.827</v>
      </c>
      <c r="H49" s="121">
        <v>10.807</v>
      </c>
      <c r="I49" s="121">
        <v>1.667</v>
      </c>
      <c r="J49" s="77">
        <f t="shared" si="1"/>
        <v>46.198</v>
      </c>
      <c r="K49" s="125">
        <v>46</v>
      </c>
      <c r="L49" s="41">
        <v>46.2</v>
      </c>
      <c r="M49" s="53"/>
      <c r="N49" s="48"/>
      <c r="O49" s="85">
        <v>43</v>
      </c>
      <c r="P49" s="115">
        <v>44</v>
      </c>
    </row>
    <row r="50" spans="1:16" x14ac:dyDescent="0.25">
      <c r="A50" s="34">
        <v>47</v>
      </c>
      <c r="B50" s="34">
        <v>45</v>
      </c>
      <c r="C50" s="32" t="s">
        <v>95</v>
      </c>
      <c r="D50" s="30">
        <v>7.3860000000000001</v>
      </c>
      <c r="E50" s="30">
        <v>10.119</v>
      </c>
      <c r="F50" s="30">
        <v>7.0960000000000001</v>
      </c>
      <c r="G50" s="30">
        <v>8.0589999999999993</v>
      </c>
      <c r="H50" s="30">
        <v>6.0759999999999996</v>
      </c>
      <c r="I50" s="30">
        <v>7.4080000000000004</v>
      </c>
      <c r="J50" s="72">
        <f t="shared" si="1"/>
        <v>46.143999999999998</v>
      </c>
      <c r="K50" s="112">
        <v>46</v>
      </c>
      <c r="L50" s="16">
        <v>46.1</v>
      </c>
      <c r="M50" s="56"/>
      <c r="N50" s="48"/>
      <c r="O50" s="85">
        <v>45</v>
      </c>
      <c r="P50" s="115">
        <v>41</v>
      </c>
    </row>
    <row r="51" spans="1:16" x14ac:dyDescent="0.25">
      <c r="A51" s="34">
        <v>48</v>
      </c>
      <c r="B51" s="34">
        <v>50</v>
      </c>
      <c r="C51" s="1" t="s">
        <v>7</v>
      </c>
      <c r="D51" s="24">
        <v>8.1440000000000001</v>
      </c>
      <c r="E51" s="24">
        <v>8.5570000000000004</v>
      </c>
      <c r="F51" s="25">
        <v>9.0500000000000007</v>
      </c>
      <c r="G51" s="24">
        <v>8.4429999999999996</v>
      </c>
      <c r="H51" s="24">
        <v>4.7309999999999999</v>
      </c>
      <c r="I51" s="24">
        <v>6.8520000000000003</v>
      </c>
      <c r="J51" s="85">
        <f t="shared" si="1"/>
        <v>45.777000000000001</v>
      </c>
      <c r="K51" s="128">
        <v>46</v>
      </c>
      <c r="L51" s="39">
        <v>45.8</v>
      </c>
      <c r="M51" s="54"/>
      <c r="N51" s="48"/>
      <c r="O51" s="85" t="s">
        <v>119</v>
      </c>
      <c r="P51" s="85" t="s">
        <v>119</v>
      </c>
    </row>
    <row r="52" spans="1:16" x14ac:dyDescent="0.25">
      <c r="A52" s="85">
        <v>49</v>
      </c>
      <c r="B52" s="85">
        <v>44</v>
      </c>
      <c r="C52" s="120" t="s">
        <v>75</v>
      </c>
      <c r="D52" s="122">
        <v>8.9960000000000004</v>
      </c>
      <c r="E52" s="122">
        <v>6.2220000000000004</v>
      </c>
      <c r="F52" s="122">
        <v>10.481999999999999</v>
      </c>
      <c r="G52" s="122">
        <v>7.6210000000000004</v>
      </c>
      <c r="H52" s="122">
        <v>9.2880000000000003</v>
      </c>
      <c r="I52" s="122">
        <v>3.1480000000000001</v>
      </c>
      <c r="J52" s="77">
        <f t="shared" si="1"/>
        <v>45.756999999999998</v>
      </c>
      <c r="K52" s="129">
        <v>46</v>
      </c>
      <c r="L52" s="41">
        <v>45.8</v>
      </c>
      <c r="M52" s="53"/>
      <c r="N52" s="65"/>
      <c r="O52" s="85">
        <v>24</v>
      </c>
      <c r="P52" s="115">
        <v>55</v>
      </c>
    </row>
    <row r="53" spans="1:16" x14ac:dyDescent="0.25">
      <c r="A53" s="85">
        <v>50</v>
      </c>
      <c r="B53" s="85">
        <v>48</v>
      </c>
      <c r="C53" s="95" t="s">
        <v>98</v>
      </c>
      <c r="D53" s="96">
        <v>8.9015649999999997</v>
      </c>
      <c r="E53" s="96">
        <v>10.11908</v>
      </c>
      <c r="F53" s="96">
        <v>10.612114999999999</v>
      </c>
      <c r="G53" s="96">
        <v>4.9890749999999997</v>
      </c>
      <c r="H53" s="96">
        <v>5.5989224999999996</v>
      </c>
      <c r="I53" s="96">
        <v>4.4445600000000001</v>
      </c>
      <c r="J53" s="97">
        <f t="shared" si="1"/>
        <v>44.665317500000008</v>
      </c>
      <c r="K53" s="113">
        <v>45</v>
      </c>
      <c r="L53" s="39">
        <v>44.7</v>
      </c>
      <c r="M53" s="54"/>
      <c r="N53" s="48"/>
      <c r="O53" s="20">
        <v>50</v>
      </c>
      <c r="P53" s="118">
        <v>35</v>
      </c>
    </row>
  </sheetData>
  <pageMargins left="0.70866141732283472" right="0.70866141732283472" top="0.39370078740157483" bottom="0.39370078740157483" header="0.31496062992125984" footer="0.31496062992125984"/>
  <pageSetup paperSize="9" scale="7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abSelected="1" workbookViewId="0">
      <selection activeCell="J1" sqref="J1:J1048576"/>
    </sheetView>
  </sheetViews>
  <sheetFormatPr defaultColWidth="11.42578125" defaultRowHeight="15" x14ac:dyDescent="0.25"/>
  <cols>
    <col min="2" max="2" width="9.42578125" style="10" hidden="1" customWidth="1"/>
    <col min="3" max="3" width="27.140625" bestFit="1" customWidth="1"/>
    <col min="4" max="4" width="13.28515625" bestFit="1" customWidth="1"/>
    <col min="5" max="5" width="16.42578125" bestFit="1" customWidth="1"/>
    <col min="6" max="6" width="16.140625" bestFit="1" customWidth="1"/>
    <col min="8" max="8" width="19" bestFit="1" customWidth="1"/>
    <col min="9" max="9" width="9.85546875" bestFit="1" customWidth="1"/>
    <col min="10" max="10" width="11.42578125" style="114"/>
    <col min="11" max="12" width="11.5703125" hidden="1" customWidth="1"/>
    <col min="13" max="13" width="1.5703125" customWidth="1"/>
    <col min="14" max="14" width="11.42578125" customWidth="1"/>
  </cols>
  <sheetData>
    <row r="1" spans="1:16" ht="18.75" x14ac:dyDescent="0.3">
      <c r="A1" s="130" t="s">
        <v>112</v>
      </c>
      <c r="B1" t="s">
        <v>22</v>
      </c>
      <c r="J1"/>
    </row>
    <row r="2" spans="1:16" ht="18.75" x14ac:dyDescent="0.3">
      <c r="B2"/>
      <c r="C2" s="130"/>
      <c r="J2"/>
    </row>
    <row r="3" spans="1:16" ht="30" x14ac:dyDescent="0.25">
      <c r="A3" s="59"/>
      <c r="B3" s="85" t="s">
        <v>22</v>
      </c>
      <c r="C3" s="2" t="s">
        <v>24</v>
      </c>
      <c r="D3" s="21" t="s">
        <v>113</v>
      </c>
      <c r="E3" s="3" t="s">
        <v>114</v>
      </c>
      <c r="F3" s="3" t="s">
        <v>115</v>
      </c>
      <c r="G3" s="3" t="s">
        <v>116</v>
      </c>
      <c r="H3" s="3" t="s">
        <v>117</v>
      </c>
      <c r="I3" s="3" t="s">
        <v>118</v>
      </c>
      <c r="J3" s="99" t="s">
        <v>109</v>
      </c>
      <c r="K3" s="36" t="s">
        <v>5</v>
      </c>
      <c r="L3" s="36"/>
      <c r="M3" s="52"/>
      <c r="N3" s="21" t="s">
        <v>111</v>
      </c>
    </row>
    <row r="4" spans="1:16" ht="15" customHeight="1" x14ac:dyDescent="0.25">
      <c r="A4" s="85">
        <v>1</v>
      </c>
      <c r="B4" s="85">
        <v>1</v>
      </c>
      <c r="C4" s="1" t="s">
        <v>25</v>
      </c>
      <c r="D4" s="7">
        <v>16.667000000000002</v>
      </c>
      <c r="E4" s="7">
        <v>16.667000000000002</v>
      </c>
      <c r="F4" s="7">
        <v>16.667000000000002</v>
      </c>
      <c r="G4" s="7">
        <v>16.667000000000002</v>
      </c>
      <c r="H4" s="7">
        <v>14.496</v>
      </c>
      <c r="I4" s="7">
        <v>8.5190000000000001</v>
      </c>
      <c r="J4" s="100">
        <v>90</v>
      </c>
      <c r="K4" s="16">
        <v>89.7</v>
      </c>
      <c r="L4" s="89"/>
      <c r="M4" s="47"/>
      <c r="N4" s="85">
        <v>1</v>
      </c>
    </row>
    <row r="5" spans="1:16" x14ac:dyDescent="0.25">
      <c r="A5" s="85">
        <v>2</v>
      </c>
      <c r="B5" s="85">
        <v>2</v>
      </c>
      <c r="C5" s="4" t="s">
        <v>17</v>
      </c>
      <c r="D5" s="82">
        <v>15.436</v>
      </c>
      <c r="E5" s="82">
        <v>14.36</v>
      </c>
      <c r="F5" s="82">
        <v>15.365</v>
      </c>
      <c r="G5" s="82">
        <v>13.321999999999999</v>
      </c>
      <c r="H5" s="82">
        <v>15.234</v>
      </c>
      <c r="I5" s="82">
        <v>6.2960000000000003</v>
      </c>
      <c r="J5" s="103">
        <v>80</v>
      </c>
      <c r="K5" s="41">
        <v>80</v>
      </c>
      <c r="L5" s="53"/>
      <c r="M5" s="52"/>
      <c r="N5" s="85">
        <v>5</v>
      </c>
    </row>
    <row r="6" spans="1:16" x14ac:dyDescent="0.25">
      <c r="A6" s="85">
        <v>3</v>
      </c>
      <c r="B6" s="85">
        <v>5</v>
      </c>
      <c r="C6" s="5" t="s">
        <v>30</v>
      </c>
      <c r="D6" s="6">
        <v>12.404999999999999</v>
      </c>
      <c r="E6" s="9">
        <v>12.798</v>
      </c>
      <c r="F6" s="6">
        <v>12.695</v>
      </c>
      <c r="G6" s="6">
        <v>11.294</v>
      </c>
      <c r="H6" s="6">
        <v>13.238</v>
      </c>
      <c r="I6" s="6">
        <v>16.111999999999998</v>
      </c>
      <c r="J6" s="123">
        <v>79</v>
      </c>
      <c r="K6" s="88">
        <v>77.3</v>
      </c>
      <c r="L6" s="86"/>
      <c r="M6" s="63"/>
      <c r="N6" s="85">
        <v>11</v>
      </c>
    </row>
    <row r="7" spans="1:16" x14ac:dyDescent="0.25">
      <c r="A7" s="85">
        <v>4</v>
      </c>
      <c r="B7" s="85">
        <v>6</v>
      </c>
      <c r="C7" s="5" t="s">
        <v>27</v>
      </c>
      <c r="D7" s="66">
        <v>12.215999999999999</v>
      </c>
      <c r="E7" s="84">
        <v>13.17</v>
      </c>
      <c r="F7" s="66">
        <v>12.435</v>
      </c>
      <c r="G7" s="66">
        <v>11.897</v>
      </c>
      <c r="H7" s="66">
        <v>12.891</v>
      </c>
      <c r="I7" s="66">
        <v>15.555999999999999</v>
      </c>
      <c r="J7" s="102">
        <v>78</v>
      </c>
      <c r="K7" s="51"/>
      <c r="L7" s="60"/>
      <c r="M7" s="52"/>
      <c r="N7" s="90">
        <v>4</v>
      </c>
      <c r="P7" s="49"/>
    </row>
    <row r="8" spans="1:16" x14ac:dyDescent="0.25">
      <c r="A8" s="85">
        <v>5</v>
      </c>
      <c r="B8" s="85">
        <v>8</v>
      </c>
      <c r="C8" s="32" t="s">
        <v>6</v>
      </c>
      <c r="D8" s="29">
        <v>15.72</v>
      </c>
      <c r="E8" s="30">
        <v>15.923</v>
      </c>
      <c r="F8" s="30">
        <v>15.103999999999999</v>
      </c>
      <c r="G8" s="30">
        <v>13.816000000000001</v>
      </c>
      <c r="H8" s="30">
        <v>15.798999999999999</v>
      </c>
      <c r="I8" s="30">
        <v>1.667</v>
      </c>
      <c r="J8" s="106">
        <v>78</v>
      </c>
      <c r="K8" s="39">
        <v>78</v>
      </c>
      <c r="L8" s="54"/>
      <c r="M8" s="62"/>
      <c r="N8" s="85">
        <v>3</v>
      </c>
    </row>
    <row r="9" spans="1:16" x14ac:dyDescent="0.25">
      <c r="A9" s="85">
        <v>6</v>
      </c>
      <c r="B9" s="85">
        <v>7</v>
      </c>
      <c r="C9" s="26" t="s">
        <v>26</v>
      </c>
      <c r="D9" s="27">
        <v>14.678000000000001</v>
      </c>
      <c r="E9" s="27">
        <v>14.807</v>
      </c>
      <c r="F9" s="27">
        <v>13.802</v>
      </c>
      <c r="G9" s="27">
        <v>14.035</v>
      </c>
      <c r="H9" s="27">
        <v>16.146000000000001</v>
      </c>
      <c r="I9" s="27">
        <v>4.2590000000000003</v>
      </c>
      <c r="J9" s="101">
        <v>78</v>
      </c>
      <c r="K9" s="15">
        <v>76.5</v>
      </c>
      <c r="L9" s="57"/>
      <c r="M9" s="63"/>
      <c r="N9" s="85">
        <v>2</v>
      </c>
    </row>
    <row r="10" spans="1:16" x14ac:dyDescent="0.25">
      <c r="A10" s="85">
        <v>7</v>
      </c>
      <c r="B10" s="85">
        <v>4</v>
      </c>
      <c r="C10" s="1" t="s">
        <v>28</v>
      </c>
      <c r="D10" s="24">
        <v>16.099</v>
      </c>
      <c r="E10" s="24">
        <v>14.881</v>
      </c>
      <c r="F10" s="24">
        <v>13.151</v>
      </c>
      <c r="G10" s="24">
        <v>16.228000000000002</v>
      </c>
      <c r="H10" s="24">
        <v>15.885</v>
      </c>
      <c r="I10" s="24">
        <v>0.92600000000000005</v>
      </c>
      <c r="J10" s="124">
        <v>77</v>
      </c>
      <c r="K10" s="87">
        <v>77.739999999999995</v>
      </c>
      <c r="L10" s="55"/>
      <c r="M10" s="47"/>
      <c r="N10" s="50">
        <v>6</v>
      </c>
    </row>
    <row r="11" spans="1:16" x14ac:dyDescent="0.25">
      <c r="A11" s="85">
        <v>8</v>
      </c>
      <c r="B11" s="85">
        <v>12</v>
      </c>
      <c r="C11" s="32" t="s">
        <v>19</v>
      </c>
      <c r="D11" s="30">
        <v>12.689</v>
      </c>
      <c r="E11" s="30">
        <v>12.798</v>
      </c>
      <c r="F11" s="67">
        <v>13.412000000000001</v>
      </c>
      <c r="G11" s="30">
        <v>12.994</v>
      </c>
      <c r="H11" s="30">
        <v>9.5050000000000008</v>
      </c>
      <c r="I11" s="30">
        <v>15.741</v>
      </c>
      <c r="J11" s="104">
        <v>77</v>
      </c>
      <c r="K11" s="16">
        <v>77.73</v>
      </c>
      <c r="L11" s="56"/>
      <c r="M11" s="48"/>
      <c r="N11" s="85">
        <v>14</v>
      </c>
    </row>
    <row r="12" spans="1:16" x14ac:dyDescent="0.25">
      <c r="A12" s="85">
        <v>9</v>
      </c>
      <c r="B12" s="85">
        <v>3</v>
      </c>
      <c r="C12" s="5" t="s">
        <v>16</v>
      </c>
      <c r="D12" s="66">
        <v>12.595000000000001</v>
      </c>
      <c r="E12" s="66">
        <v>13.095000000000001</v>
      </c>
      <c r="F12" s="66">
        <v>13.021000000000001</v>
      </c>
      <c r="G12" s="66">
        <v>14.035</v>
      </c>
      <c r="H12" s="66">
        <v>15.061</v>
      </c>
      <c r="I12" s="66">
        <v>8.8889999999999993</v>
      </c>
      <c r="J12" s="101">
        <v>77</v>
      </c>
      <c r="K12" s="38"/>
      <c r="L12" s="61"/>
      <c r="M12" s="52"/>
      <c r="N12" s="19">
        <v>8</v>
      </c>
    </row>
    <row r="13" spans="1:16" x14ac:dyDescent="0.25">
      <c r="A13" s="85">
        <v>10</v>
      </c>
      <c r="B13" s="85">
        <v>10</v>
      </c>
      <c r="C13" s="42" t="s">
        <v>29</v>
      </c>
      <c r="D13" s="9">
        <v>13.826000000000001</v>
      </c>
      <c r="E13" s="9">
        <v>15.03</v>
      </c>
      <c r="F13" s="6">
        <v>13.672000000000001</v>
      </c>
      <c r="G13" s="6">
        <v>13.816000000000001</v>
      </c>
      <c r="H13" s="6">
        <v>14.148999999999999</v>
      </c>
      <c r="I13" s="6">
        <v>3.5190000000000001</v>
      </c>
      <c r="J13" s="105">
        <v>74</v>
      </c>
      <c r="K13" s="15">
        <v>72.3</v>
      </c>
      <c r="L13" s="57"/>
      <c r="M13" s="62"/>
      <c r="N13" s="85">
        <v>9</v>
      </c>
    </row>
    <row r="14" spans="1:16" x14ac:dyDescent="0.25">
      <c r="A14" s="85">
        <v>11</v>
      </c>
      <c r="B14" s="85">
        <v>9</v>
      </c>
      <c r="C14" s="31" t="s">
        <v>21</v>
      </c>
      <c r="D14" s="12">
        <v>12.215999999999999</v>
      </c>
      <c r="E14" s="12">
        <v>13.393000000000001</v>
      </c>
      <c r="F14" s="12">
        <v>12.63</v>
      </c>
      <c r="G14" s="12">
        <v>11.787000000000001</v>
      </c>
      <c r="H14" s="12">
        <v>11.978999999999999</v>
      </c>
      <c r="I14" s="12">
        <v>10.926</v>
      </c>
      <c r="J14" s="103">
        <v>73</v>
      </c>
      <c r="K14" s="41">
        <v>72.7</v>
      </c>
      <c r="L14" s="53"/>
      <c r="M14" s="47"/>
      <c r="N14" s="85">
        <v>12</v>
      </c>
    </row>
    <row r="15" spans="1:16" x14ac:dyDescent="0.25">
      <c r="A15" s="85">
        <v>12</v>
      </c>
      <c r="B15" s="85">
        <v>11</v>
      </c>
      <c r="C15" s="31" t="s">
        <v>20</v>
      </c>
      <c r="D15" s="12">
        <v>13.826000000000001</v>
      </c>
      <c r="E15" s="12">
        <v>8.4079999999999995</v>
      </c>
      <c r="F15" s="12">
        <v>10.872999999999999</v>
      </c>
      <c r="G15" s="12">
        <v>11.458</v>
      </c>
      <c r="H15" s="12">
        <v>12.63</v>
      </c>
      <c r="I15" s="12">
        <v>15.186</v>
      </c>
      <c r="J15" s="103">
        <v>72</v>
      </c>
      <c r="K15" s="41">
        <v>72.400000000000006</v>
      </c>
      <c r="L15" s="53"/>
      <c r="M15" s="62"/>
      <c r="N15" s="85">
        <v>10</v>
      </c>
    </row>
    <row r="16" spans="1:16" x14ac:dyDescent="0.25">
      <c r="A16" s="85">
        <v>13</v>
      </c>
      <c r="B16" s="85">
        <v>13</v>
      </c>
      <c r="C16" s="32" t="s">
        <v>33</v>
      </c>
      <c r="D16" s="8">
        <v>14.4887175</v>
      </c>
      <c r="E16" s="8">
        <v>13.467305</v>
      </c>
      <c r="F16" s="8">
        <v>12.239739999999999</v>
      </c>
      <c r="G16" s="8">
        <v>12.39045</v>
      </c>
      <c r="H16" s="8">
        <v>13.801995</v>
      </c>
      <c r="I16" s="8">
        <v>4.2593699999999997</v>
      </c>
      <c r="J16" s="108">
        <v>71</v>
      </c>
      <c r="K16" s="17">
        <v>70.599999999999994</v>
      </c>
      <c r="L16" s="58"/>
      <c r="M16" s="62"/>
      <c r="N16" s="85">
        <v>17</v>
      </c>
    </row>
    <row r="17" spans="1:14" x14ac:dyDescent="0.25">
      <c r="A17" s="85">
        <v>14</v>
      </c>
      <c r="B17" s="85">
        <v>14</v>
      </c>
      <c r="C17" s="33" t="s">
        <v>0</v>
      </c>
      <c r="D17" s="29">
        <v>9.8485399999999998</v>
      </c>
      <c r="E17" s="29">
        <v>9.9702699999999993</v>
      </c>
      <c r="F17" s="29">
        <v>12.304844999999998</v>
      </c>
      <c r="G17" s="29">
        <v>11.348775</v>
      </c>
      <c r="H17" s="29">
        <v>11.458259999999999</v>
      </c>
      <c r="I17" s="29">
        <v>15.555959999999999</v>
      </c>
      <c r="J17" s="106">
        <v>70</v>
      </c>
      <c r="K17" s="40">
        <v>70.489999999999995</v>
      </c>
      <c r="L17" s="54"/>
      <c r="M17" s="52"/>
      <c r="N17" s="85">
        <v>13</v>
      </c>
    </row>
    <row r="18" spans="1:14" x14ac:dyDescent="0.25">
      <c r="A18" s="85">
        <v>15</v>
      </c>
      <c r="B18" s="85">
        <v>15</v>
      </c>
      <c r="C18" s="28" t="s">
        <v>32</v>
      </c>
      <c r="D18" s="30">
        <v>15.151999999999999</v>
      </c>
      <c r="E18" s="30">
        <v>10.417</v>
      </c>
      <c r="F18" s="30">
        <v>10.742000000000001</v>
      </c>
      <c r="G18" s="30">
        <v>12.116</v>
      </c>
      <c r="H18" s="30">
        <v>15.494999999999999</v>
      </c>
      <c r="I18" s="30">
        <v>3.7040000000000002</v>
      </c>
      <c r="J18" s="104">
        <v>68</v>
      </c>
      <c r="K18" s="16">
        <v>67.599999999999994</v>
      </c>
      <c r="L18" s="56"/>
      <c r="M18" s="47"/>
      <c r="N18" s="85">
        <v>16</v>
      </c>
    </row>
    <row r="19" spans="1:14" x14ac:dyDescent="0.25">
      <c r="A19" s="85">
        <v>16</v>
      </c>
      <c r="B19" s="85">
        <v>16</v>
      </c>
      <c r="C19" s="33" t="s">
        <v>101</v>
      </c>
      <c r="D19" s="29">
        <v>7.3864049999999999</v>
      </c>
      <c r="E19" s="29">
        <v>6.5476399999999995</v>
      </c>
      <c r="F19" s="29">
        <v>11.84911</v>
      </c>
      <c r="G19" s="29">
        <v>11.787374999999999</v>
      </c>
      <c r="H19" s="29">
        <v>12.760335</v>
      </c>
      <c r="I19" s="29">
        <v>16.667099999999998</v>
      </c>
      <c r="J19" s="106">
        <v>67</v>
      </c>
      <c r="K19" s="39">
        <v>67</v>
      </c>
      <c r="L19" s="54"/>
      <c r="M19" s="48"/>
      <c r="N19" s="85" t="s">
        <v>120</v>
      </c>
    </row>
    <row r="20" spans="1:14" x14ac:dyDescent="0.25">
      <c r="A20" s="85">
        <v>17</v>
      </c>
      <c r="B20" s="85">
        <v>20</v>
      </c>
      <c r="C20" s="43" t="s">
        <v>31</v>
      </c>
      <c r="D20" s="68">
        <v>12.112</v>
      </c>
      <c r="E20" s="68">
        <v>10.782</v>
      </c>
      <c r="F20" s="68">
        <v>11.257</v>
      </c>
      <c r="G20" s="68">
        <v>9.9949999999999992</v>
      </c>
      <c r="H20" s="68">
        <v>11.315</v>
      </c>
      <c r="I20" s="12">
        <v>9.2590000000000003</v>
      </c>
      <c r="J20" s="111">
        <v>65</v>
      </c>
      <c r="K20" s="16">
        <v>63.7</v>
      </c>
      <c r="L20" s="56"/>
      <c r="M20" s="62"/>
      <c r="N20" s="85">
        <v>15</v>
      </c>
    </row>
    <row r="21" spans="1:14" x14ac:dyDescent="0.25">
      <c r="A21" s="85">
        <v>18</v>
      </c>
      <c r="B21" s="85">
        <v>18</v>
      </c>
      <c r="C21" s="28" t="s">
        <v>15</v>
      </c>
      <c r="D21" s="30">
        <v>11.932</v>
      </c>
      <c r="E21" s="30">
        <v>8.0359999999999996</v>
      </c>
      <c r="F21" s="30">
        <v>12.044</v>
      </c>
      <c r="G21" s="30">
        <v>14.638</v>
      </c>
      <c r="H21" s="30">
        <v>15.016999999999999</v>
      </c>
      <c r="I21" s="30">
        <v>2.9630000000000001</v>
      </c>
      <c r="J21" s="104">
        <v>65</v>
      </c>
      <c r="K21" s="16">
        <v>64.599999999999994</v>
      </c>
      <c r="L21" s="56"/>
      <c r="M21" s="48"/>
      <c r="N21" s="85">
        <v>21</v>
      </c>
    </row>
    <row r="22" spans="1:14" x14ac:dyDescent="0.25">
      <c r="A22" s="85">
        <v>19</v>
      </c>
      <c r="B22" s="85">
        <v>19</v>
      </c>
      <c r="C22" s="42" t="s">
        <v>34</v>
      </c>
      <c r="D22" s="27">
        <v>12.879</v>
      </c>
      <c r="E22" s="27">
        <v>12.723000000000001</v>
      </c>
      <c r="F22" s="27">
        <v>11.654</v>
      </c>
      <c r="G22" s="27">
        <v>12.445</v>
      </c>
      <c r="H22" s="27">
        <v>13.759</v>
      </c>
      <c r="I22" s="27">
        <v>0</v>
      </c>
      <c r="J22" s="101">
        <v>63</v>
      </c>
      <c r="K22" s="37">
        <v>61</v>
      </c>
      <c r="L22" s="61" t="s">
        <v>18</v>
      </c>
      <c r="M22" s="52"/>
      <c r="N22" s="85">
        <v>20</v>
      </c>
    </row>
    <row r="23" spans="1:14" x14ac:dyDescent="0.25">
      <c r="A23" s="85">
        <v>20</v>
      </c>
      <c r="B23" s="85">
        <v>21</v>
      </c>
      <c r="C23" s="32" t="s">
        <v>14</v>
      </c>
      <c r="D23" s="30">
        <v>13.731</v>
      </c>
      <c r="E23" s="30">
        <v>9.3010000000000002</v>
      </c>
      <c r="F23" s="30">
        <v>11.132999999999999</v>
      </c>
      <c r="G23" s="30">
        <v>12.007</v>
      </c>
      <c r="H23" s="29">
        <v>14.67</v>
      </c>
      <c r="I23" s="30">
        <v>1.296</v>
      </c>
      <c r="J23" s="104">
        <v>62</v>
      </c>
      <c r="K23" s="16">
        <v>62.1</v>
      </c>
      <c r="L23" s="56"/>
      <c r="M23" s="48"/>
      <c r="N23" s="85">
        <v>19</v>
      </c>
    </row>
    <row r="24" spans="1:14" x14ac:dyDescent="0.25">
      <c r="A24" s="85">
        <v>21</v>
      </c>
      <c r="B24" s="85">
        <v>22</v>
      </c>
      <c r="C24" s="32" t="s">
        <v>11</v>
      </c>
      <c r="D24" s="30">
        <v>11.553000000000001</v>
      </c>
      <c r="E24" s="30">
        <v>11.086</v>
      </c>
      <c r="F24" s="30">
        <v>11.003</v>
      </c>
      <c r="G24" s="30">
        <v>11.622999999999999</v>
      </c>
      <c r="H24" s="30">
        <v>14.627000000000001</v>
      </c>
      <c r="I24" s="30">
        <v>1.667</v>
      </c>
      <c r="J24" s="104">
        <v>62</v>
      </c>
      <c r="K24" s="16">
        <v>61.6</v>
      </c>
      <c r="L24" s="56"/>
      <c r="M24" s="47"/>
      <c r="N24" s="85">
        <v>18</v>
      </c>
    </row>
    <row r="25" spans="1:14" x14ac:dyDescent="0.25">
      <c r="A25" s="85">
        <v>22</v>
      </c>
      <c r="B25" s="85">
        <v>23</v>
      </c>
      <c r="C25" s="28" t="s">
        <v>37</v>
      </c>
      <c r="D25" s="8">
        <v>10.1326325</v>
      </c>
      <c r="E25" s="8">
        <v>8.5570000000000004</v>
      </c>
      <c r="F25" s="8">
        <v>10.287000000000001</v>
      </c>
      <c r="G25" s="8">
        <v>10.032999999999999</v>
      </c>
      <c r="H25" s="8">
        <v>6.2279999999999998</v>
      </c>
      <c r="I25" s="8">
        <v>15.741</v>
      </c>
      <c r="J25" s="108">
        <v>61</v>
      </c>
      <c r="K25" s="22">
        <f>SUM(D25:I25)</f>
        <v>60.978632500000003</v>
      </c>
      <c r="L25" s="58"/>
      <c r="M25" s="64"/>
      <c r="N25" s="85">
        <v>25</v>
      </c>
    </row>
    <row r="26" spans="1:14" x14ac:dyDescent="0.25">
      <c r="A26" s="85">
        <v>23</v>
      </c>
      <c r="B26" s="85">
        <v>17</v>
      </c>
      <c r="C26" s="32" t="s">
        <v>41</v>
      </c>
      <c r="D26" s="30">
        <v>6.1550000000000002</v>
      </c>
      <c r="E26" s="30">
        <v>7.8869999999999996</v>
      </c>
      <c r="F26" s="30">
        <v>8.984</v>
      </c>
      <c r="G26" s="30">
        <v>9.7040000000000006</v>
      </c>
      <c r="H26" s="30">
        <v>11.111000000000001</v>
      </c>
      <c r="I26" s="30">
        <v>15.555999999999999</v>
      </c>
      <c r="J26" s="104">
        <v>59</v>
      </c>
      <c r="K26" s="16">
        <v>59.4</v>
      </c>
      <c r="L26" s="56"/>
      <c r="M26" s="48"/>
      <c r="N26" s="85">
        <v>32</v>
      </c>
    </row>
    <row r="27" spans="1:14" ht="15" customHeight="1" x14ac:dyDescent="0.25">
      <c r="A27" s="85">
        <v>24</v>
      </c>
      <c r="B27" s="85">
        <v>25</v>
      </c>
      <c r="C27" s="28" t="s">
        <v>9</v>
      </c>
      <c r="D27" s="30">
        <v>14.489000000000001</v>
      </c>
      <c r="E27" s="30">
        <v>12.946</v>
      </c>
      <c r="F27" s="30">
        <v>10.026</v>
      </c>
      <c r="G27" s="30">
        <v>7.1269999999999998</v>
      </c>
      <c r="H27" s="30">
        <v>12.804</v>
      </c>
      <c r="I27" s="30">
        <v>0</v>
      </c>
      <c r="J27" s="104">
        <v>57</v>
      </c>
      <c r="K27" s="16">
        <v>57.4</v>
      </c>
      <c r="L27" s="56"/>
      <c r="M27" s="47"/>
      <c r="N27" s="85">
        <v>27</v>
      </c>
    </row>
    <row r="28" spans="1:14" x14ac:dyDescent="0.25">
      <c r="A28" s="85">
        <v>25</v>
      </c>
      <c r="B28" s="85">
        <v>26</v>
      </c>
      <c r="C28" s="28" t="s">
        <v>51</v>
      </c>
      <c r="D28" s="8">
        <v>8.75</v>
      </c>
      <c r="E28" s="8">
        <v>7.7679999999999998</v>
      </c>
      <c r="F28" s="8">
        <v>8.75</v>
      </c>
      <c r="G28" s="8">
        <v>7.1929999999999996</v>
      </c>
      <c r="H28" s="8">
        <v>8.6129999999999995</v>
      </c>
      <c r="I28" s="8">
        <v>15.371</v>
      </c>
      <c r="J28" s="108">
        <v>56</v>
      </c>
      <c r="K28" s="23">
        <v>56.45</v>
      </c>
      <c r="L28" s="58"/>
      <c r="M28" s="47"/>
      <c r="N28" s="85">
        <v>46</v>
      </c>
    </row>
    <row r="29" spans="1:14" x14ac:dyDescent="0.25">
      <c r="A29" s="85">
        <v>26</v>
      </c>
      <c r="B29" s="85">
        <v>31</v>
      </c>
      <c r="C29" s="26" t="s">
        <v>43</v>
      </c>
      <c r="D29" s="27">
        <v>11.648</v>
      </c>
      <c r="E29" s="27">
        <v>11.458</v>
      </c>
      <c r="F29" s="27">
        <v>9.766</v>
      </c>
      <c r="G29" s="27">
        <v>9.5939999999999994</v>
      </c>
      <c r="H29" s="27">
        <v>10.807</v>
      </c>
      <c r="I29" s="27">
        <v>2.9630000000000001</v>
      </c>
      <c r="J29" s="101">
        <v>56</v>
      </c>
      <c r="K29" s="15">
        <v>56.37</v>
      </c>
      <c r="L29" s="57"/>
      <c r="M29" s="47"/>
      <c r="N29" s="85">
        <v>34</v>
      </c>
    </row>
    <row r="30" spans="1:14" x14ac:dyDescent="0.25">
      <c r="A30" s="85">
        <v>27</v>
      </c>
      <c r="B30" s="85">
        <v>27</v>
      </c>
      <c r="C30" s="32" t="s">
        <v>1</v>
      </c>
      <c r="D30" s="8">
        <v>10.5114225</v>
      </c>
      <c r="E30" s="8">
        <v>11.755990000000001</v>
      </c>
      <c r="F30" s="8">
        <v>10.80743</v>
      </c>
      <c r="G30" s="8">
        <v>12.116325</v>
      </c>
      <c r="H30" s="8">
        <v>10.8072225</v>
      </c>
      <c r="I30" s="94">
        <v>0</v>
      </c>
      <c r="J30" s="108">
        <v>56</v>
      </c>
      <c r="K30" s="22">
        <v>56</v>
      </c>
      <c r="L30" s="58"/>
      <c r="M30" s="48"/>
      <c r="N30" s="85">
        <v>22</v>
      </c>
    </row>
    <row r="31" spans="1:14" x14ac:dyDescent="0.25">
      <c r="A31" s="85">
        <v>28</v>
      </c>
      <c r="B31" s="85">
        <v>24</v>
      </c>
      <c r="C31" s="32" t="s">
        <v>40</v>
      </c>
      <c r="D31" s="30">
        <v>8.7119999999999997</v>
      </c>
      <c r="E31" s="30">
        <v>9.8209999999999997</v>
      </c>
      <c r="F31" s="30">
        <v>8.8539999999999992</v>
      </c>
      <c r="G31" s="30">
        <v>9.6489999999999991</v>
      </c>
      <c r="H31" s="29">
        <v>8.5500000000000007</v>
      </c>
      <c r="I31" s="30">
        <v>9.8149999999999995</v>
      </c>
      <c r="J31" s="104">
        <v>55</v>
      </c>
      <c r="K31" s="16">
        <v>55.4</v>
      </c>
      <c r="L31" s="56"/>
      <c r="M31" s="47"/>
      <c r="N31" s="85">
        <v>31</v>
      </c>
    </row>
    <row r="32" spans="1:14" x14ac:dyDescent="0.25">
      <c r="A32" s="85">
        <v>29</v>
      </c>
      <c r="B32" s="85">
        <v>54</v>
      </c>
      <c r="C32" s="32" t="s">
        <v>13</v>
      </c>
      <c r="D32" s="92">
        <v>8.8070000000000004</v>
      </c>
      <c r="E32" s="92">
        <v>7.3659999999999997</v>
      </c>
      <c r="F32" s="92">
        <v>11.393000000000001</v>
      </c>
      <c r="G32" s="92">
        <v>9.4849999999999994</v>
      </c>
      <c r="H32" s="92">
        <v>10.243</v>
      </c>
      <c r="I32" s="30">
        <v>7.593</v>
      </c>
      <c r="J32" s="104">
        <v>55</v>
      </c>
      <c r="K32" s="16">
        <v>55.9</v>
      </c>
      <c r="L32" s="56"/>
      <c r="M32" s="48"/>
      <c r="N32" s="85" t="s">
        <v>120</v>
      </c>
    </row>
    <row r="33" spans="1:14" x14ac:dyDescent="0.25">
      <c r="A33" s="85">
        <v>30</v>
      </c>
      <c r="B33" s="85">
        <v>28</v>
      </c>
      <c r="C33" s="44" t="s">
        <v>39</v>
      </c>
      <c r="D33" s="46">
        <v>11.3637</v>
      </c>
      <c r="E33" s="46">
        <v>11.681585</v>
      </c>
      <c r="F33" s="46">
        <v>10.156379999999999</v>
      </c>
      <c r="G33" s="46">
        <v>7.4561999999999999</v>
      </c>
      <c r="H33" s="46">
        <v>10.937429999999999</v>
      </c>
      <c r="I33" s="46">
        <v>2.9630399999999999</v>
      </c>
      <c r="J33" s="109">
        <v>55</v>
      </c>
      <c r="K33" s="22">
        <v>54.6</v>
      </c>
      <c r="L33" s="58"/>
      <c r="M33" s="52"/>
      <c r="N33" s="85">
        <v>30</v>
      </c>
    </row>
    <row r="34" spans="1:14" x14ac:dyDescent="0.25">
      <c r="A34" s="34">
        <v>31</v>
      </c>
      <c r="B34" s="34">
        <v>32</v>
      </c>
      <c r="C34" s="32" t="s">
        <v>8</v>
      </c>
      <c r="D34" s="30">
        <v>9.8490000000000002</v>
      </c>
      <c r="E34" s="30">
        <v>9.4489999999999998</v>
      </c>
      <c r="F34" s="30">
        <v>10.807</v>
      </c>
      <c r="G34" s="30">
        <v>9.6489999999999991</v>
      </c>
      <c r="H34" s="30">
        <v>13.324999999999999</v>
      </c>
      <c r="I34" s="30">
        <v>1.111</v>
      </c>
      <c r="J34" s="106">
        <v>54</v>
      </c>
      <c r="K34" s="16">
        <v>54.2</v>
      </c>
      <c r="L34" s="56"/>
      <c r="M34" s="47"/>
      <c r="N34" s="85">
        <v>28</v>
      </c>
    </row>
    <row r="35" spans="1:14" x14ac:dyDescent="0.25">
      <c r="A35" s="85">
        <v>32</v>
      </c>
      <c r="B35" s="85">
        <v>29</v>
      </c>
      <c r="C35" s="35" t="s">
        <v>121</v>
      </c>
      <c r="D35" s="45">
        <v>12.784162500000001</v>
      </c>
      <c r="E35" s="45">
        <v>12.574444999999999</v>
      </c>
      <c r="F35" s="45">
        <v>9.3100149999999999</v>
      </c>
      <c r="G35" s="45">
        <v>10.19745</v>
      </c>
      <c r="H35" s="45">
        <v>7.9860599999999993</v>
      </c>
      <c r="I35" s="45">
        <v>1.29633</v>
      </c>
      <c r="J35" s="127">
        <v>54</v>
      </c>
      <c r="K35" s="22">
        <v>54.1</v>
      </c>
      <c r="L35" s="58"/>
      <c r="M35" s="47"/>
      <c r="N35" s="85">
        <v>29</v>
      </c>
    </row>
    <row r="36" spans="1:14" x14ac:dyDescent="0.25">
      <c r="A36" s="85">
        <v>33</v>
      </c>
      <c r="B36" s="85">
        <v>30</v>
      </c>
      <c r="C36" s="33" t="s">
        <v>2</v>
      </c>
      <c r="D36" s="29">
        <v>10.5114225</v>
      </c>
      <c r="E36" s="29">
        <v>10.416700000000001</v>
      </c>
      <c r="F36" s="29">
        <v>11.132954999999999</v>
      </c>
      <c r="G36" s="29">
        <v>9.8136749999999999</v>
      </c>
      <c r="H36" s="29">
        <v>11.762077499999998</v>
      </c>
      <c r="I36" s="29">
        <v>0.18518999999999999</v>
      </c>
      <c r="J36" s="106">
        <v>54</v>
      </c>
      <c r="K36" s="39">
        <v>53.8</v>
      </c>
      <c r="L36" s="54"/>
      <c r="M36" s="47"/>
      <c r="N36" s="85">
        <v>7</v>
      </c>
    </row>
    <row r="37" spans="1:14" x14ac:dyDescent="0.25">
      <c r="A37" s="72">
        <v>34</v>
      </c>
      <c r="B37" s="72">
        <v>46</v>
      </c>
      <c r="C37" s="93" t="s">
        <v>44</v>
      </c>
      <c r="D37" s="27">
        <v>10.321999999999999</v>
      </c>
      <c r="E37" s="27">
        <v>11.904999999999999</v>
      </c>
      <c r="F37" s="27">
        <v>9.2449999999999992</v>
      </c>
      <c r="G37" s="27">
        <v>8.5530000000000008</v>
      </c>
      <c r="H37" s="27">
        <v>11.762</v>
      </c>
      <c r="I37" s="27">
        <v>1.482</v>
      </c>
      <c r="J37" s="101">
        <v>53</v>
      </c>
      <c r="K37" s="15">
        <v>53.2</v>
      </c>
      <c r="L37" s="57"/>
      <c r="M37" s="48"/>
      <c r="N37" s="85">
        <v>36</v>
      </c>
    </row>
    <row r="38" spans="1:14" x14ac:dyDescent="0.25">
      <c r="A38" s="85">
        <v>35</v>
      </c>
      <c r="B38" s="85">
        <v>33</v>
      </c>
      <c r="C38" s="26" t="s">
        <v>38</v>
      </c>
      <c r="D38" s="8">
        <f>12.81-2</f>
        <v>10.81</v>
      </c>
      <c r="E38" s="27">
        <v>9.8209999999999997</v>
      </c>
      <c r="F38" s="27">
        <v>9.7929999999999993</v>
      </c>
      <c r="G38" s="27">
        <v>10.063000000000001</v>
      </c>
      <c r="H38" s="27">
        <v>10.085000000000001</v>
      </c>
      <c r="I38" s="27">
        <v>0.92600000000000005</v>
      </c>
      <c r="J38" s="105">
        <v>51</v>
      </c>
      <c r="K38" s="15">
        <v>51.497999999999998</v>
      </c>
      <c r="L38" s="57"/>
      <c r="M38" s="47"/>
      <c r="N38" s="85">
        <v>26</v>
      </c>
    </row>
    <row r="39" spans="1:14" x14ac:dyDescent="0.25">
      <c r="A39" s="85">
        <v>36</v>
      </c>
      <c r="B39" s="85">
        <v>34</v>
      </c>
      <c r="C39" s="32" t="s">
        <v>35</v>
      </c>
      <c r="D39" s="8">
        <v>9.6591450000000005</v>
      </c>
      <c r="E39" s="8">
        <v>10.937535</v>
      </c>
      <c r="F39" s="8">
        <v>9.5053299999999989</v>
      </c>
      <c r="G39" s="8">
        <v>9.9233250000000002</v>
      </c>
      <c r="H39" s="8">
        <v>10.9808325</v>
      </c>
      <c r="I39" s="8">
        <v>0.37037999999999999</v>
      </c>
      <c r="J39" s="108">
        <v>51</v>
      </c>
      <c r="K39" s="22">
        <v>51.4</v>
      </c>
      <c r="L39" s="58"/>
      <c r="M39" s="47"/>
      <c r="N39" s="85">
        <v>23</v>
      </c>
    </row>
    <row r="40" spans="1:14" ht="15" customHeight="1" x14ac:dyDescent="0.25">
      <c r="A40" s="85">
        <v>37</v>
      </c>
      <c r="B40" s="85">
        <v>35</v>
      </c>
      <c r="C40" s="28" t="s">
        <v>10</v>
      </c>
      <c r="D40" s="11">
        <v>8.58</v>
      </c>
      <c r="E40" s="11">
        <v>6.1239999999999997</v>
      </c>
      <c r="F40" s="11">
        <v>6.4710000000000001</v>
      </c>
      <c r="G40" s="11">
        <v>7.593</v>
      </c>
      <c r="H40" s="11">
        <v>13.086</v>
      </c>
      <c r="I40" s="11">
        <v>8.8889999999999993</v>
      </c>
      <c r="J40" s="110">
        <v>51</v>
      </c>
      <c r="K40" s="16">
        <v>50.7</v>
      </c>
      <c r="L40" s="56"/>
      <c r="M40" s="47"/>
      <c r="N40" s="85">
        <v>37</v>
      </c>
    </row>
    <row r="41" spans="1:14" x14ac:dyDescent="0.25">
      <c r="A41" s="85">
        <v>38</v>
      </c>
      <c r="B41" s="85">
        <v>36</v>
      </c>
      <c r="C41" s="26" t="s">
        <v>42</v>
      </c>
      <c r="D41" s="27">
        <v>10.648999999999999</v>
      </c>
      <c r="E41" s="27">
        <v>9.109</v>
      </c>
      <c r="F41" s="27">
        <v>8.9990000000000006</v>
      </c>
      <c r="G41" s="27">
        <v>9.2530000000000001</v>
      </c>
      <c r="H41" s="27">
        <v>11.467000000000001</v>
      </c>
      <c r="I41" s="8">
        <v>0.37</v>
      </c>
      <c r="J41" s="107">
        <v>50</v>
      </c>
      <c r="K41" s="15">
        <v>49.8</v>
      </c>
      <c r="L41" s="57"/>
      <c r="M41" s="47"/>
      <c r="N41" s="85">
        <v>33</v>
      </c>
    </row>
    <row r="42" spans="1:14" x14ac:dyDescent="0.25">
      <c r="A42" s="85">
        <v>39</v>
      </c>
      <c r="B42" s="85">
        <v>40</v>
      </c>
      <c r="C42" s="32" t="s">
        <v>52</v>
      </c>
      <c r="D42" s="30">
        <v>11.173999999999999</v>
      </c>
      <c r="E42" s="30">
        <v>7.1429999999999998</v>
      </c>
      <c r="F42" s="30">
        <v>7.1619999999999999</v>
      </c>
      <c r="G42" s="30">
        <v>9.5939999999999994</v>
      </c>
      <c r="H42" s="30">
        <v>12.196</v>
      </c>
      <c r="I42" s="30">
        <v>2.0369999999999999</v>
      </c>
      <c r="J42" s="112">
        <v>49</v>
      </c>
      <c r="K42" s="16">
        <v>49.3</v>
      </c>
      <c r="L42" s="56"/>
      <c r="M42" s="48"/>
      <c r="N42" s="85">
        <v>48</v>
      </c>
    </row>
    <row r="43" spans="1:14" x14ac:dyDescent="0.25">
      <c r="A43" s="85">
        <v>40</v>
      </c>
      <c r="B43" s="85">
        <v>37</v>
      </c>
      <c r="C43" s="32" t="s">
        <v>12</v>
      </c>
      <c r="D43" s="30">
        <v>10.984999999999999</v>
      </c>
      <c r="E43" s="30">
        <v>11.458</v>
      </c>
      <c r="F43" s="30">
        <v>8.6590000000000007</v>
      </c>
      <c r="G43" s="30">
        <v>8.3330000000000002</v>
      </c>
      <c r="H43" s="30">
        <v>9.2010000000000005</v>
      </c>
      <c r="I43" s="30">
        <v>0.55600000000000005</v>
      </c>
      <c r="J43" s="112">
        <v>49</v>
      </c>
      <c r="K43" s="16">
        <v>49.2</v>
      </c>
      <c r="L43" s="56"/>
      <c r="M43" s="47"/>
      <c r="N43" s="85">
        <v>42</v>
      </c>
    </row>
    <row r="44" spans="1:14" x14ac:dyDescent="0.25">
      <c r="A44" s="85">
        <v>41</v>
      </c>
      <c r="B44" s="85">
        <v>38</v>
      </c>
      <c r="C44" s="42" t="s">
        <v>3</v>
      </c>
      <c r="D44" s="27">
        <v>11.112</v>
      </c>
      <c r="E44" s="27">
        <v>8.1129999999999995</v>
      </c>
      <c r="F44" s="27">
        <v>8.8659999999999997</v>
      </c>
      <c r="G44" s="27">
        <v>9.7159999999999993</v>
      </c>
      <c r="H44" s="27">
        <v>10.643000000000001</v>
      </c>
      <c r="I44" s="27">
        <v>0</v>
      </c>
      <c r="J44" s="126">
        <v>48</v>
      </c>
      <c r="K44" s="15">
        <v>48.45</v>
      </c>
      <c r="L44" s="57"/>
      <c r="M44" s="48"/>
      <c r="N44" s="85">
        <v>35</v>
      </c>
    </row>
    <row r="45" spans="1:14" x14ac:dyDescent="0.25">
      <c r="A45" s="85">
        <v>42</v>
      </c>
      <c r="B45" s="85">
        <v>39</v>
      </c>
      <c r="C45" s="31" t="s">
        <v>47</v>
      </c>
      <c r="D45" s="12">
        <v>8.9019999999999992</v>
      </c>
      <c r="E45" s="12">
        <v>10.119</v>
      </c>
      <c r="F45" s="12">
        <v>8.984</v>
      </c>
      <c r="G45" s="12">
        <v>9.923</v>
      </c>
      <c r="H45" s="12">
        <v>9.7219999999999995</v>
      </c>
      <c r="I45" s="29">
        <v>0.37</v>
      </c>
      <c r="J45" s="103">
        <v>48</v>
      </c>
      <c r="K45" s="14">
        <v>47.7</v>
      </c>
      <c r="L45" s="53"/>
      <c r="M45" s="48"/>
      <c r="N45" s="85">
        <v>41</v>
      </c>
    </row>
    <row r="46" spans="1:14" x14ac:dyDescent="0.25">
      <c r="A46" s="85">
        <v>43</v>
      </c>
      <c r="B46" s="85">
        <v>41</v>
      </c>
      <c r="C46" s="31" t="s">
        <v>46</v>
      </c>
      <c r="D46" s="12">
        <v>8.0489999999999995</v>
      </c>
      <c r="E46" s="12">
        <v>8.11</v>
      </c>
      <c r="F46" s="12">
        <v>8.3989999999999991</v>
      </c>
      <c r="G46" s="12">
        <v>6.1950000000000003</v>
      </c>
      <c r="H46" s="12">
        <v>8.8109999999999999</v>
      </c>
      <c r="I46" s="12">
        <v>7.9630000000000001</v>
      </c>
      <c r="J46" s="103">
        <v>48</v>
      </c>
      <c r="K46" s="41">
        <v>47.5</v>
      </c>
      <c r="L46" s="53"/>
      <c r="M46" s="47"/>
      <c r="N46" s="85">
        <v>40</v>
      </c>
    </row>
    <row r="47" spans="1:14" x14ac:dyDescent="0.25">
      <c r="A47" s="85">
        <v>44</v>
      </c>
      <c r="B47" s="85">
        <v>42</v>
      </c>
      <c r="C47" s="32" t="s">
        <v>45</v>
      </c>
      <c r="D47" s="8">
        <v>10.1326325</v>
      </c>
      <c r="E47" s="8">
        <v>9.4494349999999994</v>
      </c>
      <c r="F47" s="8">
        <v>7.0313399999999993</v>
      </c>
      <c r="G47" s="8">
        <v>8.607524999999999</v>
      </c>
      <c r="H47" s="8">
        <v>11.675272499999998</v>
      </c>
      <c r="I47" s="8">
        <v>0.55557000000000001</v>
      </c>
      <c r="J47" s="108">
        <v>47</v>
      </c>
      <c r="K47" s="23">
        <v>47.45</v>
      </c>
      <c r="L47" s="58"/>
      <c r="M47" s="48"/>
      <c r="N47" s="85">
        <v>39</v>
      </c>
    </row>
    <row r="48" spans="1:14" x14ac:dyDescent="0.25">
      <c r="A48" s="85">
        <v>45</v>
      </c>
      <c r="B48" s="85">
        <v>47</v>
      </c>
      <c r="C48" s="32" t="s">
        <v>49</v>
      </c>
      <c r="D48" s="30">
        <v>11.553000000000001</v>
      </c>
      <c r="E48" s="30">
        <v>7.5890000000000004</v>
      </c>
      <c r="F48" s="30">
        <v>7.4870000000000001</v>
      </c>
      <c r="G48" s="30">
        <v>7.4560000000000004</v>
      </c>
      <c r="H48" s="30">
        <v>11.587999999999999</v>
      </c>
      <c r="I48" s="30">
        <v>1.482</v>
      </c>
      <c r="J48" s="104">
        <v>47</v>
      </c>
      <c r="K48" s="16">
        <v>47.2</v>
      </c>
      <c r="L48" s="56"/>
      <c r="M48" s="48"/>
      <c r="N48" s="85">
        <v>44</v>
      </c>
    </row>
    <row r="49" spans="1:14" x14ac:dyDescent="0.25">
      <c r="A49" s="85">
        <v>46</v>
      </c>
      <c r="B49" s="85">
        <v>43</v>
      </c>
      <c r="C49" s="119" t="s">
        <v>48</v>
      </c>
      <c r="D49" s="121">
        <v>8.2390000000000008</v>
      </c>
      <c r="E49" s="121">
        <v>8.7799999999999994</v>
      </c>
      <c r="F49" s="121">
        <v>7.8780000000000001</v>
      </c>
      <c r="G49" s="121">
        <v>8.827</v>
      </c>
      <c r="H49" s="121">
        <v>10.807</v>
      </c>
      <c r="I49" s="121">
        <v>1.667</v>
      </c>
      <c r="J49" s="125">
        <v>46</v>
      </c>
      <c r="K49" s="41">
        <v>46.2</v>
      </c>
      <c r="L49" s="53"/>
      <c r="M49" s="48"/>
      <c r="N49" s="85">
        <v>43</v>
      </c>
    </row>
    <row r="50" spans="1:14" x14ac:dyDescent="0.25">
      <c r="A50" s="34">
        <v>47</v>
      </c>
      <c r="B50" s="34">
        <v>45</v>
      </c>
      <c r="C50" s="32" t="s">
        <v>50</v>
      </c>
      <c r="D50" s="30">
        <v>7.3860000000000001</v>
      </c>
      <c r="E50" s="30">
        <v>10.119</v>
      </c>
      <c r="F50" s="30">
        <v>7.0960000000000001</v>
      </c>
      <c r="G50" s="30">
        <v>8.0589999999999993</v>
      </c>
      <c r="H50" s="30">
        <v>6.0759999999999996</v>
      </c>
      <c r="I50" s="30">
        <v>7.4080000000000004</v>
      </c>
      <c r="J50" s="112">
        <v>46</v>
      </c>
      <c r="K50" s="16">
        <v>46.1</v>
      </c>
      <c r="L50" s="56"/>
      <c r="M50" s="48"/>
      <c r="N50" s="85">
        <v>45</v>
      </c>
    </row>
    <row r="51" spans="1:14" x14ac:dyDescent="0.25">
      <c r="A51" s="34">
        <v>48</v>
      </c>
      <c r="B51" s="34">
        <v>50</v>
      </c>
      <c r="C51" s="1" t="s">
        <v>100</v>
      </c>
      <c r="D51" s="24">
        <v>8.1440000000000001</v>
      </c>
      <c r="E51" s="24">
        <v>8.5570000000000004</v>
      </c>
      <c r="F51" s="25">
        <v>9.0500000000000007</v>
      </c>
      <c r="G51" s="24">
        <v>8.4429999999999996</v>
      </c>
      <c r="H51" s="24">
        <v>4.7309999999999999</v>
      </c>
      <c r="I51" s="24">
        <v>6.8520000000000003</v>
      </c>
      <c r="J51" s="128">
        <v>46</v>
      </c>
      <c r="K51" s="39">
        <v>45.8</v>
      </c>
      <c r="L51" s="54"/>
      <c r="M51" s="48"/>
      <c r="N51" s="85" t="s">
        <v>120</v>
      </c>
    </row>
    <row r="52" spans="1:14" x14ac:dyDescent="0.25">
      <c r="A52" s="85">
        <v>49</v>
      </c>
      <c r="B52" s="85">
        <v>44</v>
      </c>
      <c r="C52" s="120" t="s">
        <v>36</v>
      </c>
      <c r="D52" s="122">
        <v>8.9960000000000004</v>
      </c>
      <c r="E52" s="122">
        <v>6.2220000000000004</v>
      </c>
      <c r="F52" s="122">
        <v>10.481999999999999</v>
      </c>
      <c r="G52" s="122">
        <v>7.6210000000000004</v>
      </c>
      <c r="H52" s="122">
        <v>9.2880000000000003</v>
      </c>
      <c r="I52" s="122">
        <v>3.1480000000000001</v>
      </c>
      <c r="J52" s="129">
        <v>46</v>
      </c>
      <c r="K52" s="41">
        <v>45.8</v>
      </c>
      <c r="L52" s="53"/>
      <c r="M52" s="65"/>
      <c r="N52" s="85">
        <v>24</v>
      </c>
    </row>
    <row r="53" spans="1:14" x14ac:dyDescent="0.25">
      <c r="A53" s="85">
        <v>50</v>
      </c>
      <c r="B53" s="85">
        <v>48</v>
      </c>
      <c r="C53" s="95" t="s">
        <v>4</v>
      </c>
      <c r="D53" s="96">
        <v>8.9015649999999997</v>
      </c>
      <c r="E53" s="96">
        <v>10.11908</v>
      </c>
      <c r="F53" s="96">
        <v>10.612114999999999</v>
      </c>
      <c r="G53" s="96">
        <v>4.9890749999999997</v>
      </c>
      <c r="H53" s="96">
        <v>5.5989224999999996</v>
      </c>
      <c r="I53" s="96">
        <v>4.4445600000000001</v>
      </c>
      <c r="J53" s="113">
        <v>45</v>
      </c>
      <c r="K53" s="39">
        <v>44.7</v>
      </c>
      <c r="L53" s="54"/>
      <c r="M53" s="48"/>
      <c r="N53" s="20">
        <v>50</v>
      </c>
    </row>
  </sheetData>
  <pageMargins left="0.70866141732283472" right="0.70866141732283472" top="0.39370078740157483" bottom="0.39370078740157483" header="0.31496062992125984" footer="0.31496062992125984"/>
  <pageSetup paperSize="9" scale="78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8456769b-7800-4dfc-b8e2-b2c66fede59c" ContentTypeId="0x0101002F7D4D4D3D77904BB122F7933E39C9FB" PreviousValue="false"/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GlobalPoint Resource" ma:contentTypeID="0x0101002F7D4D4D3D77904BB122F7933E39C9FB00EF8936141232E14A92E5638B1812DF63" ma:contentTypeVersion="21" ma:contentTypeDescription="Create a new GlobalPoint Resource" ma:contentTypeScope="" ma:versionID="26108db4d03619472dd072b6f509e90a">
  <xsd:schema xmlns:xsd="http://www.w3.org/2001/XMLSchema" xmlns:xs="http://www.w3.org/2001/XMLSchema" xmlns:p="http://schemas.microsoft.com/office/2006/metadata/properties" xmlns:ns1="http://schemas.microsoft.com/sharepoint/v3" xmlns:ns2="f3e684ca-442a-4818-aa76-2f018e483cf3" xmlns:ns3="6f30a579-25e7-4f1b-9185-a0f76422e180" targetNamespace="http://schemas.microsoft.com/office/2006/metadata/properties" ma:root="true" ma:fieldsID="97c9991a4b0223d3b19be5af4c5cc89b" ns1:_="" ns2:_="" ns3:_="">
    <xsd:import namespace="http://schemas.microsoft.com/sharepoint/v3"/>
    <xsd:import namespace="f3e684ca-442a-4818-aa76-2f018e483cf3"/>
    <xsd:import namespace="6f30a579-25e7-4f1b-9185-a0f76422e180"/>
    <xsd:element name="properties">
      <xsd:complexType>
        <xsd:sequence>
          <xsd:element name="documentManagement">
            <xsd:complexType>
              <xsd:all>
                <xsd:element ref="ns2:mf98659aa5c446d0b759579da2f12b83" minOccurs="0"/>
                <xsd:element ref="ns3:TaxCatchAll" minOccurs="0"/>
                <xsd:element ref="ns3:TaxCatchAllLabel" minOccurs="0"/>
                <xsd:element ref="ns2:kaeceba59a274f2db13596c6bfe88297" minOccurs="0"/>
                <xsd:element ref="ns2:k6417e3bf99849ee97293f1af4342374" minOccurs="0"/>
                <xsd:element ref="ns2:bf3c7636c5af4da69680cdb39e4dd4d8" minOccurs="0"/>
                <xsd:element ref="ns2:j2ce64266d9d48158a75ca137f80f429" minOccurs="0"/>
                <xsd:element ref="ns2:DatePublished"/>
                <xsd:element ref="ns3:TaxKeywordTaxHTField" minOccurs="0"/>
                <xsd:element ref="ns1:PublishingRollupImage" minOccurs="0"/>
                <xsd:element ref="ns2:Summar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RollupImage" ma:index="23" nillable="true" ma:displayName="Rollup Image" ma:description="" ma:internalName="PublishingRollup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e684ca-442a-4818-aa76-2f018e483cf3" elementFormDefault="qualified">
    <xsd:import namespace="http://schemas.microsoft.com/office/2006/documentManagement/types"/>
    <xsd:import namespace="http://schemas.microsoft.com/office/infopath/2007/PartnerControls"/>
    <xsd:element name="mf98659aa5c446d0b759579da2f12b83" ma:index="8" nillable="true" ma:taxonomy="true" ma:internalName="mf98659aa5c446d0b759579da2f12b83" ma:taxonomyFieldName="InformationSource" ma:displayName="Information Source" ma:indexed="true" ma:default="" ma:fieldId="{6f98659a-a5c4-46d0-b759-579da2f12b83}" ma:sspId="8456769b-7800-4dfc-b8e2-b2c66fede59c" ma:termSetId="b72a76c9-287f-423f-92f3-8e006cedd2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eceba59a274f2db13596c6bfe88297" ma:index="12" nillable="true" ma:taxonomy="true" ma:internalName="kaeceba59a274f2db13596c6bfe88297" ma:taxonomyFieldName="Country" ma:displayName="Country" ma:indexed="true" ma:default="" ma:fieldId="{4aeceba5-9a27-4f2d-b135-96c6bfe88297}" ma:sspId="8456769b-7800-4dfc-b8e2-b2c66fede59c" ma:termSetId="e6b17fea-3914-4d5e-a560-1b1d63c739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6417e3bf99849ee97293f1af4342374" ma:index="14" nillable="true" ma:taxonomy="true" ma:internalName="k6417e3bf99849ee97293f1af4342374" ma:taxonomyFieldName="InformationStream" ma:displayName="Information Stream" ma:indexed="true" ma:default="" ma:fieldId="{46417e3b-f998-49ee-9729-3f1af4342374}" ma:sspId="8456769b-7800-4dfc-b8e2-b2c66fede59c" ma:termSetId="b05e9ff3-37a0-4586-b726-02a4a5e58c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3c7636c5af4da69680cdb39e4dd4d8" ma:index="16" ma:taxonomy="true" ma:internalName="bf3c7636c5af4da69680cdb39e4dd4d8" ma:taxonomyFieldName="SecurityLevel" ma:displayName="Security Level" ma:indexed="true" ma:default="" ma:fieldId="{bf3c7636-c5af-4da6-9680-cdb39e4dd4d8}" ma:sspId="8456769b-7800-4dfc-b8e2-b2c66fede59c" ma:termSetId="86aba1ae-d1b6-4f65-925f-9d938bde135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ce64266d9d48158a75ca137f80f429" ma:index="18" ma:taxonomy="true" ma:internalName="j2ce64266d9d48158a75ca137f80f429" ma:taxonomyFieldName="ResourceCategory" ma:displayName="Resource Category" ma:indexed="true" ma:default="" ma:fieldId="{32ce6426-6d9d-4815-8a75-ca137f80f429}" ma:sspId="8456769b-7800-4dfc-b8e2-b2c66fede59c" ma:termSetId="8da239bf-23b1-4995-82bf-e5461de5556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tePublished" ma:index="20" ma:displayName="Date Published" ma:default="[today]" ma:format="DateOnly" ma:indexed="true" ma:internalName="DatePublished">
      <xsd:simpleType>
        <xsd:restriction base="dms:DateTime"/>
      </xsd:simpleType>
    </xsd:element>
    <xsd:element name="Summary" ma:index="24" ma:displayName="Summary" ma:internalName="Summary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30a579-25e7-4f1b-9185-a0f76422e180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description="" ma:hidden="true" ma:list="{87214f69-67e3-4cc6-95b9-e17d87521433}" ma:internalName="TaxCatchAll" ma:showField="CatchAllData" ma:web="ab063008-86ce-4edd-b8fc-ff05e0c3f4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87214f69-67e3-4cc6-95b9-e17d87521433}" ma:internalName="TaxCatchAllLabel" ma:readOnly="true" ma:showField="CatchAllDataLabel" ma:web="ab063008-86ce-4edd-b8fc-ff05e0c3f4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1" nillable="true" ma:taxonomy="true" ma:internalName="TaxKeywordTaxHTField" ma:taxonomyFieldName="TaxKeyword" ma:displayName="Enterprise Keywords" ma:fieldId="{23f27201-bee3-471e-b2e7-b64fd8b7ca38}" ma:taxonomyMulti="true" ma:sspId="8456769b-7800-4dfc-b8e2-b2c66fede59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f30a579-25e7-4f1b-9185-a0f76422e180">
      <Value>2562</Value>
      <Value>2282</Value>
      <Value>2621</Value>
      <Value>5</Value>
      <Value>1312</Value>
      <Value>1508</Value>
    </TaxCatchAll>
    <PublishingRollupImage xmlns="http://schemas.microsoft.com/sharepoint/v3" xsi:nil="true"/>
    <mf98659aa5c446d0b759579da2f12b83 xmlns="f3e684ca-442a-4818-aa76-2f018e483cf3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World Watch Unit</TermName>
          <TermId xmlns="http://schemas.microsoft.com/office/infopath/2007/PartnerControls">b6d720b7-f2b7-49d2-bfda-f2d408fe7809</TermId>
        </TermInfo>
      </Terms>
    </mf98659aa5c446d0b759579da2f12b83>
    <Summary xmlns="f3e684ca-442a-4818-aa76-2f018e483cf3">WWL 2014 - total scores and ranking. Not to be published externally until 8 January 0600am local time. </Summary>
    <DatePublished xmlns="f3e684ca-442a-4818-aa76-2f018e483cf3">2013-12-06T00:00:00+00:00</DatePublished>
    <TaxKeywordTaxHTField xmlns="6f30a579-25e7-4f1b-9185-a0f76422e180">
      <Terms xmlns="http://schemas.microsoft.com/office/infopath/2007/PartnerControls">
        <TermInfo xmlns="http://schemas.microsoft.com/office/infopath/2007/PartnerControls">
          <TermName xmlns="http://schemas.microsoft.com/office/infopath/2007/PartnerControls">WWL2014</TermName>
          <TermId xmlns="http://schemas.microsoft.com/office/infopath/2007/PartnerControls">74772cc9-ddb6-4b0e-824f-c507fd58410c</TermId>
        </TermInfo>
        <TermInfo xmlns="http://schemas.microsoft.com/office/infopath/2007/PartnerControls">
          <TermName xmlns="http://schemas.microsoft.com/office/infopath/2007/PartnerControls">WWL</TermName>
          <TermId xmlns="http://schemas.microsoft.com/office/infopath/2007/PartnerControls">dfec1802-2280-4cd7-aed4-e3e3c0f29e3a</TermId>
        </TermInfo>
        <TermInfo xmlns="http://schemas.microsoft.com/office/infopath/2007/PartnerControls">
          <TermName xmlns="http://schemas.microsoft.com/office/infopath/2007/PartnerControls">World Watch Unit</TermName>
          <TermId xmlns="http://schemas.microsoft.com/office/infopath/2007/PartnerControls">6e31a625-8b68-4a2e-986d-796b692b2636</TermId>
        </TermInfo>
      </Terms>
    </TaxKeywordTaxHTField>
    <k6417e3bf99849ee97293f1af4342374 xmlns="f3e684ca-442a-4818-aa76-2f018e483cf3">
      <Terms xmlns="http://schemas.microsoft.com/office/infopath/2007/PartnerControls"/>
    </k6417e3bf99849ee97293f1af4342374>
    <j2ce64266d9d48158a75ca137f80f429 xmlns="f3e684ca-442a-4818-aa76-2f018e483cf3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World Watch List</TermName>
          <TermId xmlns="http://schemas.microsoft.com/office/infopath/2007/PartnerControls">5442046c-261a-4cbf-a2c3-d2e15d54097e</TermId>
        </TermInfo>
      </Terms>
    </j2ce64266d9d48158a75ca137f80f429>
    <kaeceba59a274f2db13596c6bfe88297 xmlns="f3e684ca-442a-4818-aa76-2f018e483cf3">
      <Terms xmlns="http://schemas.microsoft.com/office/infopath/2007/PartnerControls"/>
    </kaeceba59a274f2db13596c6bfe88297>
    <bf3c7636c5af4da69680cdb39e4dd4d8 xmlns="f3e684ca-442a-4818-aa76-2f018e483cf3">
      <Terms xmlns="http://schemas.microsoft.com/office/infopath/2007/PartnerControls">
        <TermInfo xmlns="http://schemas.microsoft.com/office/infopath/2007/PartnerControls">
          <TermName xmlns="http://schemas.microsoft.com/office/infopath/2007/PartnerControls">Level 3 - Open for Publication</TermName>
          <TermId xmlns="http://schemas.microsoft.com/office/infopath/2007/PartnerControls">740866d7-fde8-45d5-81fa-5fae661a5821</TermId>
        </TermInfo>
      </Terms>
    </bf3c7636c5af4da69680cdb39e4dd4d8>
  </documentManagement>
</p:properties>
</file>

<file path=customXml/itemProps1.xml><?xml version="1.0" encoding="utf-8"?>
<ds:datastoreItem xmlns:ds="http://schemas.openxmlformats.org/officeDocument/2006/customXml" ds:itemID="{94F180AF-A112-447F-AF8D-2AAF66778F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3A600E-8EFD-4302-8731-C416408133A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A4E8170E-1A49-44F3-B28A-2AA5F55CD05D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6562285E-CDC6-4432-A4D0-9AB62478AC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3e684ca-442a-4818-aa76-2f018e483cf3"/>
    <ds:schemaRef ds:uri="6f30a579-25e7-4f1b-9185-a0f76422e1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53D47A4-09BD-4E02-B15F-526E79CD8DAD}">
  <ds:schemaRefs>
    <ds:schemaRef ds:uri="http://schemas.microsoft.com/sharepoint/v3"/>
    <ds:schemaRef ds:uri="http://schemas.microsoft.com/office/2006/documentManagement/types"/>
    <ds:schemaRef ds:uri="f3e684ca-442a-4818-aa76-2f018e483cf3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6f30a579-25e7-4f1b-9185-a0f76422e180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2014 Français</vt:lpstr>
      <vt:lpstr>2014 Deutsch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WWL 2014 - total scores and ranking</dc:title>
  <dc:creator>Dr. Daniel Ottenberg</dc:creator>
  <cp:keywords>WWL; WWL2014; World Watch Unit</cp:keywords>
  <cp:lastModifiedBy>Daniel Gerber</cp:lastModifiedBy>
  <cp:lastPrinted>2013-12-11T15:23:43Z</cp:lastPrinted>
  <dcterms:created xsi:type="dcterms:W3CDTF">2013-11-18T14:19:33Z</dcterms:created>
  <dcterms:modified xsi:type="dcterms:W3CDTF">2014-01-06T15:39:35Z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0x0101002F7D4D4D3D77904BB122F7933E39C9FB00EF8936141232E14A92E5638B1812DF63</vt:lpwstr>
  </property>
  <property fmtid="{D5CDD505-2E9C-101B-9397-08002B2CF9AE}" pid="3" name="TaxKeyword">
    <vt:lpwstr>2562;#WWL2014|74772cc9-ddb6-4b0e-824f-c507fd58410c;#2282;#WWL|dfec1802-2280-4cd7-aed4-e3e3c0f29e3a;#2621;#World Watch Unit|6e31a625-8b68-4a2e-986d-796b692b2636</vt:lpwstr>
  </property>
  <property fmtid="{D5CDD505-2E9C-101B-9397-08002B2CF9AE}" pid="4" name="InformationSource">
    <vt:lpwstr>1312;#World Watch Unit|b6d720b7-f2b7-49d2-bfda-f2d408fe7809</vt:lpwstr>
  </property>
  <property fmtid="{D5CDD505-2E9C-101B-9397-08002B2CF9AE}" pid="5" name="SecurityLevel">
    <vt:lpwstr>5;#Level 3 - Open for Publication|740866d7-fde8-45d5-81fa-5fae661a5821</vt:lpwstr>
  </property>
  <property fmtid="{D5CDD505-2E9C-101B-9397-08002B2CF9AE}" pid="6" name="ResourceCategory">
    <vt:lpwstr>1508;#World Watch List|5442046c-261a-4cbf-a2c3-d2e15d54097e</vt:lpwstr>
  </property>
</Properties>
</file>